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OP VaI_2016\RENOST, s.r.o\VO\SP\"/>
    </mc:Choice>
  </mc:AlternateContent>
  <bookViews>
    <workbookView xWindow="0" yWindow="0" windowWidth="28800" windowHeight="11835"/>
  </bookViews>
  <sheets>
    <sheet name="Zmluva – Príloha č. 1" sheetId="1" r:id="rId1"/>
  </sheets>
  <externalReferences>
    <externalReference r:id="rId2"/>
  </externalReferences>
  <definedNames>
    <definedName name="_xlnm._FilterDatabase" localSheetId="0" hidden="1">'Zmluva – Príloha č. 1'!$A$1:$A$337</definedName>
    <definedName name="aukcia">[1]summary!$F$187</definedName>
    <definedName name="naraz">[1]summary!$F$15</definedName>
    <definedName name="_xlnm.Print_Area" localSheetId="0">'Zmluva – Príloha č. 1'!$B$4:$I$337</definedName>
    <definedName name="obstarávateľ" comment="obstarávateľ vs verejný obstarávateľ">[1]summary!$N$4</definedName>
    <definedName name="today">[1]summary!$K$37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6" i="1" l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02" i="1"/>
  <c r="A303" i="1" s="1"/>
  <c r="A304" i="1" s="1"/>
  <c r="A305" i="1" s="1"/>
  <c r="A301" i="1"/>
  <c r="A294" i="1"/>
  <c r="A295" i="1" s="1"/>
  <c r="A296" i="1" s="1"/>
  <c r="A297" i="1" s="1"/>
  <c r="A245" i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41" i="1"/>
  <c r="A242" i="1" s="1"/>
  <c r="A243" i="1" s="1"/>
  <c r="A244" i="1" s="1"/>
  <c r="A212" i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09" i="1"/>
  <c r="A210" i="1" s="1"/>
  <c r="A211" i="1" s="1"/>
  <c r="A208" i="1"/>
  <c r="A199" i="1"/>
  <c r="A200" i="1" s="1"/>
  <c r="A201" i="1" s="1"/>
  <c r="A202" i="1" s="1"/>
  <c r="A203" i="1" s="1"/>
  <c r="A204" i="1" s="1"/>
  <c r="A198" i="1"/>
  <c r="A187" i="1"/>
  <c r="A188" i="1" s="1"/>
  <c r="A189" i="1" s="1"/>
  <c r="A190" i="1" s="1"/>
  <c r="A191" i="1" s="1"/>
  <c r="A192" i="1" s="1"/>
  <c r="A193" i="1" s="1"/>
  <c r="A194" i="1" s="1"/>
  <c r="A186" i="1"/>
  <c r="A185" i="1"/>
  <c r="A160" i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7" i="1" s="1"/>
  <c r="A178" i="1" s="1"/>
  <c r="A179" i="1" s="1"/>
  <c r="A180" i="1" s="1"/>
  <c r="A181" i="1" s="1"/>
  <c r="A148" i="1"/>
  <c r="A149" i="1" s="1"/>
  <c r="A150" i="1" s="1"/>
  <c r="A151" i="1" s="1"/>
  <c r="A152" i="1" s="1"/>
  <c r="A153" i="1" s="1"/>
  <c r="A154" i="1" s="1"/>
  <c r="A155" i="1" s="1"/>
  <c r="A156" i="1" s="1"/>
  <c r="A147" i="1"/>
  <c r="A133" i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32" i="1"/>
  <c r="A73" i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72" i="1"/>
  <c r="A17" i="1"/>
  <c r="A18" i="1" s="1"/>
  <c r="A19" i="1" s="1"/>
  <c r="A20" i="1" s="1"/>
  <c r="A21" i="1" s="1"/>
  <c r="A22" i="1" s="1"/>
  <c r="A23" i="1" s="1"/>
  <c r="A24" i="1" s="1"/>
  <c r="A25" i="1" s="1"/>
  <c r="A16" i="1"/>
  <c r="A13" i="1"/>
  <c r="A14" i="1" s="1"/>
  <c r="A15" i="1" s="1"/>
  <c r="A12" i="1"/>
  <c r="A9" i="1"/>
  <c r="A8" i="1"/>
  <c r="A7" i="1"/>
  <c r="A240" i="1" s="1"/>
  <c r="B5" i="1"/>
  <c r="B4" i="1"/>
  <c r="A87" i="1" l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/>
  <c r="A125" i="1" s="1"/>
  <c r="A126" i="1" s="1"/>
  <c r="A127" i="1" s="1"/>
  <c r="A128" i="1" s="1"/>
  <c r="A129" i="1" s="1"/>
  <c r="A58" i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11" i="1"/>
  <c r="A10" i="1"/>
  <c r="A184" i="1"/>
  <c r="A183" i="1" s="1"/>
  <c r="A130" i="1"/>
  <c r="A146" i="1"/>
  <c r="A145" i="1" s="1"/>
  <c r="A144" i="1" s="1"/>
  <c r="A197" i="1"/>
  <c r="A196" i="1" s="1"/>
  <c r="A195" i="1" s="1"/>
  <c r="A239" i="1"/>
  <c r="A238" i="1" s="1"/>
  <c r="A300" i="1"/>
  <c r="A299" i="1" s="1"/>
  <c r="A298" i="1" s="1"/>
  <c r="A332" i="1"/>
  <c r="A71" i="1"/>
  <c r="A70" i="1" s="1"/>
  <c r="A131" i="1"/>
  <c r="A159" i="1"/>
  <c r="A158" i="1" s="1"/>
  <c r="A157" i="1" s="1"/>
  <c r="A182" i="1"/>
  <c r="A207" i="1"/>
  <c r="A206" i="1" s="1"/>
  <c r="A333" i="1" l="1"/>
  <c r="A334" i="1" s="1"/>
  <c r="A335" i="1" s="1"/>
  <c r="A336" i="1" s="1"/>
  <c r="A337" i="1" s="1"/>
  <c r="A331" i="1"/>
  <c r="A330" i="1" s="1"/>
</calcChain>
</file>

<file path=xl/sharedStrings.xml><?xml version="1.0" encoding="utf-8"?>
<sst xmlns="http://schemas.openxmlformats.org/spreadsheetml/2006/main" count="927" uniqueCount="272">
  <si>
    <t>Pokyny k vyplneniu: Uchádzač vypĺňa žlto vyznačené polia !!!</t>
  </si>
  <si>
    <r>
      <t xml:space="preserve">Rozpočet tvorí </t>
    </r>
    <r>
      <rPr>
        <b/>
        <u/>
        <sz val="11"/>
        <color theme="1"/>
        <rFont val="Calibri"/>
        <family val="2"/>
        <charset val="238"/>
        <scheme val="minor"/>
      </rPr>
      <t>nacenený výkaz - výmer</t>
    </r>
    <r>
      <rPr>
        <sz val="11"/>
        <color theme="1"/>
        <rFont val="Calibri"/>
        <family val="2"/>
        <charset val="238"/>
        <scheme val="minor"/>
      </rPr>
      <t>.</t>
    </r>
  </si>
  <si>
    <t>stavebné práce</t>
  </si>
  <si>
    <r>
      <rPr>
        <b/>
        <sz val="11"/>
        <color theme="1"/>
        <rFont val="Calibri"/>
        <family val="2"/>
        <charset val="238"/>
        <scheme val="minor"/>
      </rPr>
      <t>Nacenený výkaz-výmer</t>
    </r>
    <r>
      <rPr>
        <sz val="11"/>
        <color theme="1"/>
        <rFont val="Calibri"/>
        <family val="2"/>
        <charset val="238"/>
        <scheme val="minor"/>
      </rPr>
      <t xml:space="preserve"> bude predložený v origináli a bude podpísaný a opečiatkovaný (ak má dodávateľ povinnosť používať pečiatku).</t>
    </r>
  </si>
  <si>
    <t>Predmet obstarania 1:</t>
  </si>
  <si>
    <t>Vstrekovací lis na výrobu plastových diskov kolesa NOB</t>
  </si>
  <si>
    <t>Množstvo:</t>
  </si>
  <si>
    <t>Uveďte konkrétny názov – výrobca, značka, typové označenie a pod.</t>
  </si>
  <si>
    <t>P.č.</t>
  </si>
  <si>
    <t>Popis parametra</t>
  </si>
  <si>
    <t>Požadovaná hodnota</t>
  </si>
  <si>
    <t>Jednotka</t>
  </si>
  <si>
    <t>Ponúkaná hodnota</t>
  </si>
  <si>
    <t>Prevedenie:</t>
  </si>
  <si>
    <t>plne  elektrický alebo hydraulický – ECO</t>
  </si>
  <si>
    <t>typ</t>
  </si>
  <si>
    <t>Pre hydraulický</t>
  </si>
  <si>
    <t>Variabilné čerpadlo</t>
  </si>
  <si>
    <t>Áno/nie</t>
  </si>
  <si>
    <t xml:space="preserve">Uzatváracia jednotka: </t>
  </si>
  <si>
    <t>uzatváracia sila /kN/</t>
  </si>
  <si>
    <t>1500 – 1900</t>
  </si>
  <si>
    <t>hodnota:</t>
  </si>
  <si>
    <t>dráha otvorenia /mm/</t>
  </si>
  <si>
    <t>400 – 500</t>
  </si>
  <si>
    <t>výška formy min. /mm/</t>
  </si>
  <si>
    <t>150 -250</t>
  </si>
  <si>
    <t>výška formy max. /mm/</t>
  </si>
  <si>
    <t>500 – 600</t>
  </si>
  <si>
    <t>svetlosť medzi doskami /mm/</t>
  </si>
  <si>
    <t>900 – 1100</t>
  </si>
  <si>
    <t>rozmer medzi tyčami /mm/</t>
  </si>
  <si>
    <t>450 – 600 x 450 – 600</t>
  </si>
  <si>
    <t>min. veľkosť formy /mm/</t>
  </si>
  <si>
    <t>300 – 400 x 300 – 350</t>
  </si>
  <si>
    <t>dráha vyhadzovača /mm/</t>
  </si>
  <si>
    <t>120 - 180</t>
  </si>
  <si>
    <t>sila vyhadzovača /kN/</t>
  </si>
  <si>
    <t>20 – 50</t>
  </si>
  <si>
    <t>rozmer upínacích dosiek /mm/</t>
  </si>
  <si>
    <t>665 – 900 x 672 – 900</t>
  </si>
  <si>
    <t xml:space="preserve">Vstrekovacia jednotka: </t>
  </si>
  <si>
    <t>priemer šneku /mm/</t>
  </si>
  <si>
    <t>40 – 55</t>
  </si>
  <si>
    <t>pomer L / D</t>
  </si>
  <si>
    <t>18 – 24</t>
  </si>
  <si>
    <t>objem vstreku  /cm3/</t>
  </si>
  <si>
    <t>270 – 420</t>
  </si>
  <si>
    <t>max.hmotnosť vstreku / PS /-/g/</t>
  </si>
  <si>
    <t>320 – 460</t>
  </si>
  <si>
    <t>prítlak trysky /kN/</t>
  </si>
  <si>
    <t>39 – 48</t>
  </si>
  <si>
    <t>vstrekovací výkon /PS / - /g/s-1/</t>
  </si>
  <si>
    <t>160 – 270</t>
  </si>
  <si>
    <t>vstrekovacia rýchlosť /mm/s-1/</t>
  </si>
  <si>
    <t>100 – 150</t>
  </si>
  <si>
    <t>vstrekovací tlak /bar/</t>
  </si>
  <si>
    <t>1400-1900</t>
  </si>
  <si>
    <t>príkon výhrev. Valca kW</t>
  </si>
  <si>
    <t>9 – 19</t>
  </si>
  <si>
    <t>celkový príkon stroja kW</t>
  </si>
  <si>
    <t>25 – 35</t>
  </si>
  <si>
    <t>Ďaľšie údaje:</t>
  </si>
  <si>
    <t>rozhranie pre  manipulátor EUROMAP</t>
  </si>
  <si>
    <t>áno/nie</t>
  </si>
  <si>
    <t>regulátor horúcich vtokov /ks/</t>
  </si>
  <si>
    <t>hodnota</t>
  </si>
  <si>
    <t>4 - 12</t>
  </si>
  <si>
    <t>veľkosť dotykového  displaya /palec/</t>
  </si>
  <si>
    <t>10-18“</t>
  </si>
  <si>
    <t>ethernet rozhranie</t>
  </si>
  <si>
    <t xml:space="preserve">rozhranie pre ukladanie programu a pripojenie tlačiarne  </t>
  </si>
  <si>
    <t>lokalizácia-text na monitore CZ/SK</t>
  </si>
  <si>
    <t>el.zásuvky  230V,16 A /ks/</t>
  </si>
  <si>
    <t>0 – 3</t>
  </si>
  <si>
    <t>el.zásuvky 3x400V/16A /ks/</t>
  </si>
  <si>
    <t>trubicový regulátor chladiacej vody</t>
  </si>
  <si>
    <t>štítky na stroji SK</t>
  </si>
  <si>
    <t>návod na obsluhu  v CZ alebo SK jazyku</t>
  </si>
  <si>
    <t xml:space="preserve">Periférie: </t>
  </si>
  <si>
    <t>Vákuový dopravník jednofázový /dopravuje  granulát do stroja/</t>
  </si>
  <si>
    <t>výkon  do /kg /hod/      </t>
  </si>
  <si>
    <t>zhotovenie: nerezová oceľ</t>
  </si>
  <si>
    <t>priemer pripojenia  /mm/</t>
  </si>
  <si>
    <t>40-60</t>
  </si>
  <si>
    <t>príkon do  /kV/</t>
  </si>
  <si>
    <t>1,2 </t>
  </si>
  <si>
    <t>Farbiaca jednotka s násypkou /volumetrický dávkovač/</t>
  </si>
  <si>
    <t>príkon do /kV/  </t>
  </si>
  <si>
    <t>kapacita   /kg/h/ </t>
  </si>
  <si>
    <t>0,1 - 4</t>
  </si>
  <si>
    <t xml:space="preserve">dodanie a montáž na miesto realizácie </t>
  </si>
  <si>
    <t>áno:</t>
  </si>
  <si>
    <t>Oživenie stroja</t>
  </si>
  <si>
    <t>Predmet obstarania 2:</t>
  </si>
  <si>
    <t xml:space="preserve">Vstrekovací lis na nástrek elastoméru na disk, stroj určený na výrobu behúňa NOB </t>
  </si>
  <si>
    <t>470 – 600 x 450 – 600</t>
  </si>
  <si>
    <t>20 – 24</t>
  </si>
  <si>
    <t>213 – 260</t>
  </si>
  <si>
    <t>208 – 291</t>
  </si>
  <si>
    <t>36 – 46</t>
  </si>
  <si>
    <t>100 – 165</t>
  </si>
  <si>
    <t>90 – 150</t>
  </si>
  <si>
    <t>11 – 19</t>
  </si>
  <si>
    <t>celkový príkon stroja /kW/</t>
  </si>
  <si>
    <t>20 – 30</t>
  </si>
  <si>
    <t>1800 – 2500</t>
  </si>
  <si>
    <t>napájacie napätie  3x400V+N+PE/50Hz</t>
  </si>
  <si>
    <t>áno/nie:</t>
  </si>
  <si>
    <t xml:space="preserve">rozhranie pre ukladanie programu a pripojenie tlačiarne </t>
  </si>
  <si>
    <t>Predmet obstarania 3:</t>
  </si>
  <si>
    <t>6-osí robot</t>
  </si>
  <si>
    <t xml:space="preserve">dosah     /mm/                     </t>
  </si>
  <si>
    <t>1,44 – 1,60</t>
  </si>
  <si>
    <t xml:space="preserve">zaťaženie  /kg /              </t>
  </si>
  <si>
    <t xml:space="preserve"> 6 - 10</t>
  </si>
  <si>
    <t xml:space="preserve">krytie IP                         </t>
  </si>
  <si>
    <t xml:space="preserve">presnosť  /mm/                  </t>
  </si>
  <si>
    <t>0,02 – 0,05</t>
  </si>
  <si>
    <t>Predmet obstarania 4:</t>
  </si>
  <si>
    <t xml:space="preserve">Čeľusťový uchopovač na ruku robota </t>
  </si>
  <si>
    <t>uchopenie ložísk zo zásobníka</t>
  </si>
  <si>
    <t>uchopenie 2 ks diskov alebo  kolies a následne meniť ich  osovú vzdialenosť</t>
  </si>
  <si>
    <t>schopnosť  nanášať separátor do vstrek. formy</t>
  </si>
  <si>
    <t>Predmet obstarania 5:</t>
  </si>
  <si>
    <t>*Variant 1: Zásobník ložísk s podávačom 
*Variant 2: Vibračným podávačom</t>
  </si>
  <si>
    <t>*Variant 1: Zásobník ložísk s podávačom:</t>
  </si>
  <si>
    <t>min. kapacita ložísk /ks/</t>
  </si>
  <si>
    <t>doplňovanie zásobníka bez nutnosti odstaviť výrobnú linku</t>
  </si>
  <si>
    <t xml:space="preserve">*Variant 2: Vibračným podávačom: </t>
  </si>
  <si>
    <t>*Poznámka: pri tejto strojnej skupine uchádzač zvolí a naceňuje variant 1 alebo variant 2!!!</t>
  </si>
  <si>
    <t>Variant ktorý nezvolí údaje nevyplňuje, ani cenu nevpisuje!!!</t>
  </si>
  <si>
    <t>Predmet obstarania 6:</t>
  </si>
  <si>
    <t>Dopravník</t>
  </si>
  <si>
    <t>šírka /m/</t>
  </si>
  <si>
    <t xml:space="preserve">0,6 – 0,8 </t>
  </si>
  <si>
    <t>dĺžka /m/</t>
  </si>
  <si>
    <t xml:space="preserve">1 – 3 </t>
  </si>
  <si>
    <t>schopnosť krokového posuvu</t>
  </si>
  <si>
    <t>Predmet obstarania 7:</t>
  </si>
  <si>
    <t xml:space="preserve">Bezpečnostné oplotenie a prvky </t>
  </si>
  <si>
    <t>musí spĺňať príslušné STN pre bezpečnostné oplotenie</t>
  </si>
  <si>
    <t>Predmet obstarania 8:</t>
  </si>
  <si>
    <t>Brúska na plocho</t>
  </si>
  <si>
    <t>Pracovná plocha stola /mm/</t>
  </si>
  <si>
    <t>200-250 x 500-650</t>
  </si>
  <si>
    <t>Najväčšia dĺžka brúsenia /mm/</t>
  </si>
  <si>
    <t>500- 650</t>
  </si>
  <si>
    <t>Max. vzdialenosť osi vretena od pracovnej plochy stola /mm/</t>
  </si>
  <si>
    <t>500- 600</t>
  </si>
  <si>
    <t>Rozmery brúsiaceho kotúča (priemer x šírka x upínací otvor) /mm/</t>
  </si>
  <si>
    <t>200-250 x 20-50</t>
  </si>
  <si>
    <t>Min. priemer brúsneho kotúča /mm/</t>
  </si>
  <si>
    <t>100 - 120</t>
  </si>
  <si>
    <t>Max. šírka zložených kotúčov /mm/</t>
  </si>
  <si>
    <t>80 - 100</t>
  </si>
  <si>
    <t>Priemer brúsneho vretena /mm/</t>
  </si>
  <si>
    <t>40 - 50</t>
  </si>
  <si>
    <t>Funkčné vlastnosti:</t>
  </si>
  <si>
    <t>Rýchlosť stola plynule regulovateľná /m/min./</t>
  </si>
  <si>
    <t>2 - 25</t>
  </si>
  <si>
    <t>Maximálna dráha pozdĺžneho posuvu stola /mm/</t>
  </si>
  <si>
    <t>600 - 800</t>
  </si>
  <si>
    <t>Automatický priečny posuv prerušovaný /mm/</t>
  </si>
  <si>
    <t xml:space="preserve">0,1 – 20 </t>
  </si>
  <si>
    <t>Automatický priečny posuv plynulý /m/min./</t>
  </si>
  <si>
    <t xml:space="preserve">0,2 – 4,0 </t>
  </si>
  <si>
    <t>Priečny rýchloposuv /m/min./</t>
  </si>
  <si>
    <t xml:space="preserve">2 – 5  </t>
  </si>
  <si>
    <t>Max. dráha priečneho posuvu /mm/</t>
  </si>
  <si>
    <t>200 - 300</t>
  </si>
  <si>
    <t>Automatický zvislý prísuv /mm/</t>
  </si>
  <si>
    <t xml:space="preserve">0,01 - 0,05 </t>
  </si>
  <si>
    <t>Zvislý rýchloposuv /m/min./</t>
  </si>
  <si>
    <t xml:space="preserve">0,4 - 0,8 </t>
  </si>
  <si>
    <t>Maximálna dráha zvislého posuvu /mm/</t>
  </si>
  <si>
    <t xml:space="preserve">300 - 400 </t>
  </si>
  <si>
    <t>Otáčky brúsneho vretena /ot./min./</t>
  </si>
  <si>
    <t xml:space="preserve">2200 - 3000 </t>
  </si>
  <si>
    <t>Najväčšia hmotnosť obrobku s upínačom /kg/</t>
  </si>
  <si>
    <t xml:space="preserve">130 – 150  </t>
  </si>
  <si>
    <t>Maximálna výška obrobku pri normálnom kotúči /mm/</t>
  </si>
  <si>
    <t xml:space="preserve">350 – 500  </t>
  </si>
  <si>
    <t>Predmet obstarania 9:</t>
  </si>
  <si>
    <t>CNC Vertikálne obrábacie centrum</t>
  </si>
  <si>
    <t>Pojazd stola v osi X</t>
  </si>
  <si>
    <t>500 - 700</t>
  </si>
  <si>
    <t>mm</t>
  </si>
  <si>
    <t>Pojazd stola v osi Y</t>
  </si>
  <si>
    <t>500 - 600</t>
  </si>
  <si>
    <t>Pojazd vreteníka v osi Z</t>
  </si>
  <si>
    <t>Upínacia plocha stola</t>
  </si>
  <si>
    <t>600-700 x 450-500</t>
  </si>
  <si>
    <t>Maximálne zaťaženie stola</t>
  </si>
  <si>
    <t>500-1500</t>
  </si>
  <si>
    <t>kg</t>
  </si>
  <si>
    <t>Minimálne ťažné sily posuvov</t>
  </si>
  <si>
    <t>10-15000</t>
  </si>
  <si>
    <t>N</t>
  </si>
  <si>
    <t>Priemer skrutky XY</t>
  </si>
  <si>
    <t>32-40</t>
  </si>
  <si>
    <t>Priemer skrutky Z</t>
  </si>
  <si>
    <t>40-50</t>
  </si>
  <si>
    <t>Vzdialenosť čela vretena od stola</t>
  </si>
  <si>
    <t>150 – 700</t>
  </si>
  <si>
    <t>Plynule meniteľné otáčky vretena</t>
  </si>
  <si>
    <t xml:space="preserve"> </t>
  </si>
  <si>
    <t>Kužeľ vretena</t>
  </si>
  <si>
    <t>ISO40</t>
  </si>
  <si>
    <t>Výkon pohonu vretena ( 50%ED)  v závislosti na použití riadiaceho systému a typu vretena</t>
  </si>
  <si>
    <t>15 – 20</t>
  </si>
  <si>
    <t>kW</t>
  </si>
  <si>
    <t>Počet nástrojov v zásobníku</t>
  </si>
  <si>
    <t>20-40</t>
  </si>
  <si>
    <t>ks</t>
  </si>
  <si>
    <t>Maximálny priemer nástroja v zásobníku</t>
  </si>
  <si>
    <t>60-100</t>
  </si>
  <si>
    <t>Max. hmotnosť nástroja pri automatickej výmene</t>
  </si>
  <si>
    <t>Minimálny tlak vzduchu</t>
  </si>
  <si>
    <t>0,5-0,9</t>
  </si>
  <si>
    <t>MPa</t>
  </si>
  <si>
    <t>Rýchloposuv X, Y, Z</t>
  </si>
  <si>
    <t xml:space="preserve"> 30-40/30-40/30-40</t>
  </si>
  <si>
    <t>m/min.</t>
  </si>
  <si>
    <t>Pracovný posuv</t>
  </si>
  <si>
    <t>16 000-25 000</t>
  </si>
  <si>
    <t>mm/min.</t>
  </si>
  <si>
    <t>Objem chladiacej emulzie</t>
  </si>
  <si>
    <t>150-300</t>
  </si>
  <si>
    <t>l</t>
  </si>
  <si>
    <t>Celkový príkon stroja</t>
  </si>
  <si>
    <t>kV</t>
  </si>
  <si>
    <t>Hmotnosť stroja</t>
  </si>
  <si>
    <t>4000-6 000</t>
  </si>
  <si>
    <t>Typ odmeriavania XYZ</t>
  </si>
  <si>
    <t>Priame / pravítka</t>
  </si>
  <si>
    <t>-</t>
  </si>
  <si>
    <t>Opakovaná presnosť polohovania</t>
  </si>
  <si>
    <t>±0,002-0,004</t>
  </si>
  <si>
    <t>mm/600mm</t>
  </si>
  <si>
    <t>Prenos programov do CNC</t>
  </si>
  <si>
    <t>Ethernet , USB</t>
  </si>
  <si>
    <t>Min.stály točivý moment vretena (100%ED – S1)</t>
  </si>
  <si>
    <t>90-120 Nm</t>
  </si>
  <si>
    <t>Nm</t>
  </si>
  <si>
    <t>Základné príslušenstvo stroja:</t>
  </si>
  <si>
    <t>Riadiaci systém  Heidenhain</t>
  </si>
  <si>
    <t>Typ riadiaceho systému</t>
  </si>
  <si>
    <t>názov</t>
  </si>
  <si>
    <t>ISO40 kužeľ vo vretene</t>
  </si>
  <si>
    <t>upínací čap 40ISO 7388/2</t>
  </si>
  <si>
    <t>Vreteno - otáčky</t>
  </si>
  <si>
    <t>10 000-12 000</t>
  </si>
  <si>
    <t>ot/min.</t>
  </si>
  <si>
    <t>Rozvod chladenia po stroji</t>
  </si>
  <si>
    <t>Chladenie  cez vreteno, tlak min. 30 bar</t>
  </si>
  <si>
    <t>30-40</t>
  </si>
  <si>
    <t>zásobník nástrojov ISO40 s rukou</t>
  </si>
  <si>
    <t>Centrálne mazanie stroja</t>
  </si>
  <si>
    <t>Krytovanie stroja - úplné</t>
  </si>
  <si>
    <t>Dopravník triesok</t>
  </si>
  <si>
    <t>Osvetlenie pracovného priestoru</t>
  </si>
  <si>
    <t>Svetelná signalizácia stavu stroja – maják</t>
  </si>
  <si>
    <t>Certifikát CE</t>
  </si>
  <si>
    <t>Manuál - sprievodná dokumentácia v slovenčine (češtine)</t>
  </si>
  <si>
    <t>Manuál - sprievodná dokumentácia v angličtine</t>
  </si>
  <si>
    <t>Set odmeriavacích infra sond obrobok-nástroj</t>
  </si>
  <si>
    <t>Predmet obstarania 10:</t>
  </si>
  <si>
    <t>Dátum:</t>
  </si>
  <si>
    <t>Podpis, pečiatka:</t>
  </si>
  <si>
    <t>..........................................................................</t>
  </si>
  <si>
    <t>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</si>
</sst>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 applyProtection="1">
      <alignment horizontal="center" vertical="center" wrapText="1"/>
    </xf>
    <xf numFmtId="49" fontId="0" fillId="0" borderId="0" xfId="0" applyNumberFormat="1" applyFont="1" applyProtection="1"/>
    <xf numFmtId="0" fontId="0" fillId="0" borderId="0" xfId="0" applyFont="1" applyProtection="1"/>
    <xf numFmtId="49" fontId="0" fillId="0" borderId="0" xfId="0" applyNumberFormat="1" applyFont="1" applyAlignment="1" applyProtection="1">
      <alignment horizontal="justify"/>
    </xf>
    <xf numFmtId="0" fontId="6" fillId="0" borderId="0" xfId="0" applyFont="1"/>
    <xf numFmtId="49" fontId="0" fillId="0" borderId="0" xfId="0" applyNumberFormat="1" applyFont="1" applyAlignment="1" applyProtection="1">
      <alignment horizontal="justify"/>
    </xf>
    <xf numFmtId="49" fontId="0" fillId="0" borderId="0" xfId="0" applyNumberFormat="1" applyFont="1" applyAlignment="1" applyProtection="1">
      <alignment horizontal="justify" wrapText="1"/>
    </xf>
    <xf numFmtId="49" fontId="2" fillId="0" borderId="0" xfId="0" applyNumberFormat="1" applyFont="1" applyProtection="1"/>
    <xf numFmtId="0" fontId="0" fillId="3" borderId="0" xfId="0" applyNumberFormat="1" applyFont="1" applyFill="1" applyAlignment="1" applyProtection="1">
      <alignment horizontal="left"/>
    </xf>
    <xf numFmtId="0" fontId="7" fillId="0" borderId="0" xfId="0" applyFont="1" applyAlignment="1">
      <alignment horizontal="right"/>
    </xf>
    <xf numFmtId="0" fontId="0" fillId="3" borderId="0" xfId="0" applyFont="1" applyFill="1" applyAlignment="1">
      <alignment horizontal="left"/>
    </xf>
    <xf numFmtId="0" fontId="8" fillId="0" borderId="0" xfId="0" applyFont="1" applyAlignment="1">
      <alignment wrapText="1"/>
    </xf>
    <xf numFmtId="49" fontId="9" fillId="2" borderId="0" xfId="0" applyNumberFormat="1" applyFont="1" applyFill="1" applyAlignment="1" applyProtection="1">
      <protection locked="0"/>
    </xf>
    <xf numFmtId="0" fontId="7" fillId="4" borderId="1" xfId="0" applyFont="1" applyFill="1" applyBorder="1" applyAlignment="1" applyProtection="1">
      <alignment vertical="center" wrapText="1"/>
    </xf>
    <xf numFmtId="0" fontId="7" fillId="4" borderId="2" xfId="0" applyFont="1" applyFill="1" applyBorder="1" applyAlignment="1" applyProtection="1">
      <alignment vertical="center" wrapText="1"/>
    </xf>
    <xf numFmtId="0" fontId="7" fillId="4" borderId="3" xfId="0" applyFont="1" applyFill="1" applyBorder="1" applyAlignment="1" applyProtection="1">
      <alignment vertical="center" wrapText="1"/>
    </xf>
    <xf numFmtId="0" fontId="7" fillId="4" borderId="4" xfId="0" applyFont="1" applyFill="1" applyBorder="1" applyAlignment="1" applyProtection="1">
      <alignment vertical="center" wrapText="1"/>
    </xf>
    <xf numFmtId="0" fontId="7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1" fillId="0" borderId="7" xfId="0" applyNumberFormat="1" applyFont="1" applyFill="1" applyBorder="1" applyAlignment="1" applyProtection="1">
      <alignment horizontal="right" vertical="center" wrapText="1"/>
    </xf>
    <xf numFmtId="0" fontId="11" fillId="3" borderId="8" xfId="0" applyNumberFormat="1" applyFont="1" applyFill="1" applyBorder="1" applyAlignment="1" applyProtection="1">
      <alignment horizontal="left" vertical="center" wrapText="1"/>
    </xf>
    <xf numFmtId="0" fontId="11" fillId="3" borderId="8" xfId="0" applyNumberFormat="1" applyFont="1" applyFill="1" applyBorder="1" applyAlignment="1" applyProtection="1">
      <alignment horizontal="center" vertical="center" wrapText="1"/>
    </xf>
    <xf numFmtId="0" fontId="11" fillId="2" borderId="9" xfId="0" applyNumberFormat="1" applyFont="1" applyFill="1" applyBorder="1" applyAlignment="1" applyProtection="1">
      <alignment vertical="center" wrapText="1"/>
      <protection locked="0"/>
    </xf>
    <xf numFmtId="0" fontId="11" fillId="0" borderId="10" xfId="0" applyNumberFormat="1" applyFont="1" applyFill="1" applyBorder="1" applyAlignment="1" applyProtection="1">
      <alignment horizontal="right" vertical="center" wrapText="1"/>
    </xf>
    <xf numFmtId="0" fontId="11" fillId="3" borderId="11" xfId="0" applyNumberFormat="1" applyFont="1" applyFill="1" applyBorder="1" applyAlignment="1" applyProtection="1">
      <alignment horizontal="left" vertical="center" wrapText="1"/>
    </xf>
    <xf numFmtId="0" fontId="11" fillId="3" borderId="11" xfId="0" applyNumberFormat="1" applyFont="1" applyFill="1" applyBorder="1" applyAlignment="1" applyProtection="1">
      <alignment horizontal="center" vertical="top" wrapText="1"/>
    </xf>
    <xf numFmtId="0" fontId="11" fillId="2" borderId="12" xfId="0" applyNumberFormat="1" applyFont="1" applyFill="1" applyBorder="1" applyAlignment="1" applyProtection="1">
      <alignment vertical="top" wrapText="1"/>
      <protection locked="0"/>
    </xf>
    <xf numFmtId="0" fontId="0" fillId="0" borderId="0" xfId="0" applyFont="1" applyProtection="1">
      <protection locked="0"/>
    </xf>
    <xf numFmtId="49" fontId="11" fillId="3" borderId="11" xfId="0" applyNumberFormat="1" applyFont="1" applyFill="1" applyBorder="1" applyAlignment="1" applyProtection="1">
      <alignment horizontal="center" vertical="top" wrapText="1"/>
    </xf>
    <xf numFmtId="0" fontId="12" fillId="3" borderId="0" xfId="0" applyNumberFormat="1" applyFont="1" applyFill="1" applyAlignment="1" applyProtection="1">
      <alignment horizontal="left"/>
    </xf>
    <xf numFmtId="0" fontId="7" fillId="4" borderId="13" xfId="0" applyFont="1" applyFill="1" applyBorder="1" applyAlignment="1" applyProtection="1">
      <alignment vertical="center" wrapText="1"/>
    </xf>
    <xf numFmtId="0" fontId="7" fillId="4" borderId="14" xfId="0" applyFont="1" applyFill="1" applyBorder="1" applyAlignment="1" applyProtection="1">
      <alignment vertical="center" wrapText="1"/>
    </xf>
    <xf numFmtId="0" fontId="10" fillId="4" borderId="14" xfId="0" applyFont="1" applyFill="1" applyBorder="1" applyAlignment="1" applyProtection="1">
      <alignment vertical="center" wrapText="1"/>
    </xf>
    <xf numFmtId="0" fontId="11" fillId="0" borderId="11" xfId="0" applyNumberFormat="1" applyFont="1" applyFill="1" applyBorder="1" applyAlignment="1" applyProtection="1">
      <alignment horizontal="left" vertical="center" wrapText="1"/>
    </xf>
    <xf numFmtId="0" fontId="11" fillId="0" borderId="11" xfId="0" applyNumberFormat="1" applyFont="1" applyFill="1" applyBorder="1" applyAlignment="1" applyProtection="1">
      <alignment vertical="top" wrapText="1"/>
    </xf>
    <xf numFmtId="0" fontId="11" fillId="3" borderId="15" xfId="0" applyNumberFormat="1" applyFont="1" applyFill="1" applyBorder="1" applyAlignment="1" applyProtection="1">
      <alignment horizontal="left" vertical="center" wrapText="1"/>
    </xf>
    <xf numFmtId="0" fontId="11" fillId="3" borderId="16" xfId="0" applyNumberFormat="1" applyFont="1" applyFill="1" applyBorder="1" applyAlignment="1" applyProtection="1">
      <alignment horizontal="left" vertical="center" wrapText="1"/>
    </xf>
    <xf numFmtId="0" fontId="11" fillId="3" borderId="17" xfId="0" applyNumberFormat="1" applyFont="1" applyFill="1" applyBorder="1" applyAlignment="1" applyProtection="1">
      <alignment horizontal="left" vertical="center" wrapText="1"/>
    </xf>
    <xf numFmtId="0" fontId="11" fillId="3" borderId="11" xfId="0" applyNumberFormat="1" applyFont="1" applyFill="1" applyBorder="1" applyAlignment="1" applyProtection="1">
      <alignment vertical="top" wrapText="1"/>
    </xf>
    <xf numFmtId="0" fontId="0" fillId="0" borderId="0" xfId="0" applyNumberFormat="1" applyFont="1" applyAlignment="1" applyProtection="1">
      <alignment horizontal="left"/>
    </xf>
    <xf numFmtId="0" fontId="0" fillId="0" borderId="0" xfId="0" applyFont="1" applyFill="1" applyAlignment="1">
      <alignment horizontal="left"/>
    </xf>
    <xf numFmtId="0" fontId="11" fillId="3" borderId="8" xfId="0" applyNumberFormat="1" applyFont="1" applyFill="1" applyBorder="1" applyAlignment="1" applyProtection="1">
      <alignment vertical="center" wrapText="1"/>
    </xf>
    <xf numFmtId="0" fontId="0" fillId="3" borderId="0" xfId="0" applyNumberFormat="1" applyFont="1" applyFill="1" applyAlignment="1" applyProtection="1">
      <alignment horizontal="left" wrapText="1"/>
    </xf>
    <xf numFmtId="0" fontId="1" fillId="3" borderId="18" xfId="0" applyNumberFormat="1" applyFont="1" applyFill="1" applyBorder="1" applyAlignment="1" applyProtection="1">
      <alignment horizontal="center" vertical="center" wrapText="1"/>
    </xf>
    <xf numFmtId="0" fontId="1" fillId="3" borderId="19" xfId="0" applyNumberFormat="1" applyFont="1" applyFill="1" applyBorder="1" applyAlignment="1" applyProtection="1">
      <alignment horizontal="center" vertical="center" wrapText="1"/>
    </xf>
    <xf numFmtId="0" fontId="1" fillId="3" borderId="20" xfId="0" applyNumberFormat="1" applyFont="1" applyFill="1" applyBorder="1" applyAlignment="1" applyProtection="1">
      <alignment horizontal="center" vertical="center" wrapText="1"/>
    </xf>
    <xf numFmtId="0" fontId="1" fillId="3" borderId="21" xfId="0" applyNumberFormat="1" applyFont="1" applyFill="1" applyBorder="1" applyAlignment="1" applyProtection="1">
      <alignment horizontal="center" vertical="center" wrapText="1"/>
    </xf>
    <xf numFmtId="0" fontId="1" fillId="3" borderId="22" xfId="0" applyNumberFormat="1" applyFont="1" applyFill="1" applyBorder="1" applyAlignment="1" applyProtection="1">
      <alignment horizontal="center" vertical="center" wrapText="1"/>
    </xf>
    <xf numFmtId="0" fontId="1" fillId="3" borderId="23" xfId="0" applyNumberFormat="1" applyFont="1" applyFill="1" applyBorder="1" applyAlignment="1" applyProtection="1">
      <alignment horizontal="center" vertical="center" wrapText="1"/>
    </xf>
    <xf numFmtId="0" fontId="13" fillId="3" borderId="15" xfId="0" applyNumberFormat="1" applyFont="1" applyFill="1" applyBorder="1" applyAlignment="1" applyProtection="1">
      <alignment horizontal="center" vertical="center" wrapText="1"/>
    </xf>
    <xf numFmtId="0" fontId="13" fillId="3" borderId="16" xfId="0" applyNumberFormat="1" applyFont="1" applyFill="1" applyBorder="1" applyAlignment="1" applyProtection="1">
      <alignment horizontal="center" vertical="center" wrapText="1"/>
    </xf>
    <xf numFmtId="0" fontId="13" fillId="3" borderId="17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top" wrapText="1"/>
    </xf>
    <xf numFmtId="0" fontId="11" fillId="0" borderId="24" xfId="0" applyNumberFormat="1" applyFont="1" applyFill="1" applyBorder="1" applyAlignment="1" applyProtection="1">
      <alignment horizontal="right" vertical="center" wrapText="1"/>
    </xf>
    <xf numFmtId="0" fontId="11" fillId="0" borderId="25" xfId="0" applyNumberFormat="1" applyFont="1" applyFill="1" applyBorder="1" applyAlignment="1" applyProtection="1">
      <alignment horizontal="left" vertical="center" wrapText="1"/>
    </xf>
    <xf numFmtId="0" fontId="11" fillId="0" borderId="25" xfId="0" applyNumberFormat="1" applyFont="1" applyFill="1" applyBorder="1" applyAlignment="1" applyProtection="1">
      <alignment vertical="top" wrapText="1"/>
    </xf>
    <xf numFmtId="0" fontId="11" fillId="2" borderId="26" xfId="0" applyNumberFormat="1" applyFont="1" applyFill="1" applyBorder="1" applyAlignment="1" applyProtection="1">
      <alignment vertical="top" wrapText="1"/>
      <protection locked="0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11" fillId="0" borderId="8" xfId="0" applyNumberFormat="1" applyFont="1" applyFill="1" applyBorder="1" applyAlignment="1" applyProtection="1">
      <alignment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49" fontId="2" fillId="4" borderId="27" xfId="0" applyNumberFormat="1" applyFont="1" applyFill="1" applyBorder="1" applyAlignment="1" applyProtection="1">
      <alignment vertical="center"/>
    </xf>
    <xf numFmtId="49" fontId="2" fillId="4" borderId="3" xfId="0" applyNumberFormat="1" applyFont="1" applyFill="1" applyBorder="1" applyAlignment="1" applyProtection="1">
      <alignment vertical="center"/>
    </xf>
    <xf numFmtId="49" fontId="2" fillId="4" borderId="28" xfId="0" applyNumberFormat="1" applyFont="1" applyFill="1" applyBorder="1" applyAlignment="1" applyProtection="1">
      <alignment vertical="center"/>
    </xf>
    <xf numFmtId="0" fontId="0" fillId="0" borderId="29" xfId="0" applyFont="1" applyBorder="1" applyAlignment="1" applyProtection="1"/>
    <xf numFmtId="0" fontId="0" fillId="0" borderId="30" xfId="0" applyFont="1" applyBorder="1" applyAlignment="1" applyProtection="1"/>
    <xf numFmtId="0" fontId="0" fillId="0" borderId="31" xfId="0" applyFont="1" applyBorder="1" applyAlignment="1" applyProtection="1"/>
    <xf numFmtId="0" fontId="0" fillId="0" borderId="32" xfId="0" applyFont="1" applyBorder="1" applyAlignment="1" applyProtection="1"/>
    <xf numFmtId="0" fontId="0" fillId="0" borderId="0" xfId="0" applyFont="1" applyBorder="1" applyAlignment="1" applyProtection="1"/>
    <xf numFmtId="0" fontId="0" fillId="0" borderId="33" xfId="0" applyFont="1" applyBorder="1" applyAlignment="1" applyProtection="1"/>
    <xf numFmtId="0" fontId="0" fillId="0" borderId="34" xfId="0" applyFont="1" applyBorder="1" applyAlignment="1" applyProtection="1"/>
    <xf numFmtId="0" fontId="0" fillId="0" borderId="35" xfId="0" applyFont="1" applyBorder="1" applyAlignment="1" applyProtection="1"/>
    <xf numFmtId="0" fontId="0" fillId="0" borderId="36" xfId="0" applyFont="1" applyBorder="1" applyAlignment="1" applyProtection="1"/>
    <xf numFmtId="49" fontId="0" fillId="0" borderId="0" xfId="0" applyNumberFormat="1" applyFont="1" applyAlignment="1" applyProtection="1">
      <alignment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49" fontId="0" fillId="0" borderId="0" xfId="0" applyNumberFormat="1" applyFont="1"/>
  </cellXfs>
  <cellStyles count="1">
    <cellStyle name="Normálne" xfId="0" builtinId="0"/>
  </cellStyles>
  <dxfs count="36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OP%20VaI_2016/RENOST,%20s.r.o/VO/VO%202016_Predloha_2015_343_v001ab_RENOST_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Prieskum trhu"/>
      <sheetName val="Súťažné podklady"/>
      <sheetName val="Zmluva – Príloha č. 1"/>
      <sheetName val="Zmluva – Príloha č. 2 (tovary)"/>
      <sheetName val="Menovanie komisie"/>
      <sheetName val="Zaslanie SP + Evidencia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4">
          <cell r="N4" t="str">
            <v>obstarávateľ</v>
          </cell>
        </row>
        <row r="8">
          <cell r="F8" t="str">
            <v>Tovary</v>
          </cell>
        </row>
        <row r="15">
          <cell r="F15" t="str">
            <v>dvojkolové</v>
          </cell>
        </row>
        <row r="37">
          <cell r="K37">
            <v>42647</v>
          </cell>
        </row>
        <row r="187">
          <cell r="F187" t="str">
            <v>nie</v>
          </cell>
        </row>
      </sheetData>
      <sheetData sheetId="1"/>
      <sheetData sheetId="2"/>
      <sheetData sheetId="3"/>
      <sheetData sheetId="4"/>
      <sheetData sheetId="5">
        <row r="605">
          <cell r="C605" t="str">
            <v>Kúpna zmluva – Príloha č. 1:</v>
          </cell>
          <cell r="F605" t="str">
            <v>Rozpočet - nacenený výkaz - výmer</v>
          </cell>
        </row>
        <row r="612">
          <cell r="C612" t="str">
            <v>Kúpna zmluva – Príloha č. 1:</v>
          </cell>
          <cell r="F612" t="str">
            <v>Technická špecifikácia predmetu zákazky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filterMode="1"/>
  <dimension ref="A1:K337"/>
  <sheetViews>
    <sheetView tabSelected="1" view="pageBreakPreview" zoomScaleNormal="100" zoomScaleSheetLayoutView="100" workbookViewId="0">
      <pane ySplit="3" topLeftCell="A190" activePane="bottomLeft" state="frozen"/>
      <selection pane="bottomLeft" activeCell="I193" sqref="I193"/>
    </sheetView>
  </sheetViews>
  <sheetFormatPr defaultColWidth="9.140625" defaultRowHeight="15" x14ac:dyDescent="0.25"/>
  <cols>
    <col min="1" max="1" width="4.7109375" style="1" customWidth="1"/>
    <col min="2" max="2" width="3.5703125" style="79" customWidth="1"/>
    <col min="3" max="5" width="13.140625" style="1" customWidth="1"/>
    <col min="6" max="6" width="7.85546875" style="1" customWidth="1"/>
    <col min="7" max="7" width="13.7109375" style="1" customWidth="1"/>
    <col min="8" max="8" width="8.7109375" style="1" customWidth="1"/>
    <col min="9" max="9" width="13.7109375" style="1" customWidth="1"/>
    <col min="10" max="10" width="6.5703125" style="1" bestFit="1" customWidth="1"/>
    <col min="11" max="11" width="14.5703125" style="1" bestFit="1" customWidth="1"/>
    <col min="12" max="23" width="9.140625" style="1"/>
    <col min="24" max="24" width="9.42578125" style="1" bestFit="1" customWidth="1"/>
    <col min="25" max="16384" width="9.140625" style="1"/>
  </cols>
  <sheetData>
    <row r="1" spans="1:11" x14ac:dyDescent="0.25">
      <c r="A1" s="1">
        <v>1</v>
      </c>
      <c r="B1" s="1"/>
    </row>
    <row r="2" spans="1:11" ht="18.75" x14ac:dyDescent="0.25">
      <c r="A2" s="2">
        <v>1</v>
      </c>
      <c r="B2" s="3" t="s">
        <v>0</v>
      </c>
      <c r="C2" s="3"/>
      <c r="D2" s="3"/>
      <c r="E2" s="3"/>
      <c r="F2" s="3"/>
    </row>
    <row r="3" spans="1:11" x14ac:dyDescent="0.25">
      <c r="A3" s="1">
        <v>1</v>
      </c>
      <c r="B3" s="1"/>
    </row>
    <row r="4" spans="1:11" s="2" customFormat="1" ht="23.25" x14ac:dyDescent="0.25">
      <c r="A4" s="2">
        <v>1</v>
      </c>
      <c r="B4" s="4" t="str">
        <f>IF([1]summary!F8=K7,'[1]Súťažné podklady'!C605,'[1]Súťažné podklady'!C612)</f>
        <v>Kúpna zmluva – Príloha č. 1:</v>
      </c>
      <c r="C4" s="4"/>
      <c r="D4" s="4"/>
      <c r="E4" s="4"/>
      <c r="F4" s="4"/>
      <c r="G4" s="4"/>
      <c r="H4" s="4"/>
      <c r="I4" s="4"/>
    </row>
    <row r="5" spans="1:11" s="2" customFormat="1" ht="23.25" x14ac:dyDescent="0.25">
      <c r="A5" s="2">
        <v>1</v>
      </c>
      <c r="B5" s="4" t="str">
        <f>IF([1]summary!F8=K7,'[1]Súťažné podklady'!F605,'[1]Súťažné podklady'!F612)</f>
        <v>Technická špecifikácia predmetu zákazky</v>
      </c>
      <c r="C5" s="4"/>
      <c r="D5" s="4"/>
      <c r="E5" s="4"/>
      <c r="F5" s="4"/>
      <c r="G5" s="4"/>
      <c r="H5" s="4"/>
      <c r="I5" s="4"/>
    </row>
    <row r="6" spans="1:11" x14ac:dyDescent="0.25">
      <c r="A6" s="1">
        <v>1</v>
      </c>
      <c r="B6" s="5"/>
      <c r="C6" s="6"/>
      <c r="D6" s="6"/>
      <c r="E6" s="6"/>
      <c r="F6" s="6"/>
      <c r="G6" s="6"/>
      <c r="H6" s="6"/>
      <c r="I6" s="6"/>
    </row>
    <row r="7" spans="1:11" hidden="1" x14ac:dyDescent="0.25">
      <c r="A7" s="1">
        <f>IF([1]summary!F8=K7,1,0)</f>
        <v>0</v>
      </c>
      <c r="B7" s="7" t="s">
        <v>1</v>
      </c>
      <c r="C7" s="7"/>
      <c r="D7" s="7"/>
      <c r="E7" s="7"/>
      <c r="F7" s="7"/>
      <c r="G7" s="7"/>
      <c r="H7" s="7"/>
      <c r="I7" s="7"/>
      <c r="K7" s="8" t="s">
        <v>2</v>
      </c>
    </row>
    <row r="8" spans="1:11" hidden="1" x14ac:dyDescent="0.25">
      <c r="A8" s="1">
        <f>A7</f>
        <v>0</v>
      </c>
      <c r="B8" s="9"/>
      <c r="C8" s="9"/>
      <c r="D8" s="9"/>
      <c r="E8" s="9"/>
      <c r="F8" s="9"/>
      <c r="G8" s="9"/>
      <c r="H8" s="9"/>
      <c r="I8" s="9"/>
    </row>
    <row r="9" spans="1:11" ht="15" hidden="1" customHeight="1" x14ac:dyDescent="0.25">
      <c r="A9" s="1">
        <f>A8</f>
        <v>0</v>
      </c>
      <c r="B9" s="10" t="s">
        <v>3</v>
      </c>
      <c r="C9" s="10"/>
      <c r="D9" s="10"/>
      <c r="E9" s="10"/>
      <c r="F9" s="10"/>
      <c r="G9" s="10"/>
      <c r="H9" s="10"/>
      <c r="I9" s="10"/>
    </row>
    <row r="10" spans="1:11" hidden="1" x14ac:dyDescent="0.25">
      <c r="A10" s="1">
        <f>A9</f>
        <v>0</v>
      </c>
      <c r="B10" s="10"/>
      <c r="C10" s="10"/>
      <c r="D10" s="10"/>
      <c r="E10" s="10"/>
      <c r="F10" s="10"/>
      <c r="G10" s="10"/>
      <c r="H10" s="10"/>
      <c r="I10" s="10"/>
    </row>
    <row r="11" spans="1:11" hidden="1" x14ac:dyDescent="0.25">
      <c r="A11" s="1">
        <f>A9</f>
        <v>0</v>
      </c>
      <c r="B11" s="5"/>
      <c r="C11" s="6"/>
      <c r="D11" s="6"/>
      <c r="E11" s="6"/>
      <c r="F11" s="6"/>
      <c r="G11" s="6"/>
      <c r="H11" s="6"/>
      <c r="I11" s="6"/>
    </row>
    <row r="12" spans="1:11" ht="15" customHeight="1" x14ac:dyDescent="0.25">
      <c r="A12" s="1">
        <f>IF($A$7=0,1,0)*A13</f>
        <v>1</v>
      </c>
      <c r="B12" s="11" t="s">
        <v>4</v>
      </c>
      <c r="C12" s="6"/>
      <c r="D12" s="6"/>
      <c r="E12" s="6"/>
      <c r="F12" s="6"/>
      <c r="G12" s="6"/>
      <c r="H12" s="6"/>
      <c r="I12" s="6"/>
    </row>
    <row r="13" spans="1:11" x14ac:dyDescent="0.25">
      <c r="A13" s="1">
        <f>IF(B13&lt;&gt;"",1,0)</f>
        <v>1</v>
      </c>
      <c r="B13" s="12" t="s">
        <v>5</v>
      </c>
      <c r="C13" s="12"/>
      <c r="D13" s="12"/>
      <c r="E13" s="12"/>
      <c r="F13" s="12"/>
      <c r="G13" s="12"/>
      <c r="H13" s="13" t="s">
        <v>6</v>
      </c>
      <c r="I13" s="14">
        <v>1</v>
      </c>
      <c r="K13" s="15"/>
    </row>
    <row r="14" spans="1:11" x14ac:dyDescent="0.25">
      <c r="A14" s="1">
        <f>A13</f>
        <v>1</v>
      </c>
      <c r="B14" s="16" t="s">
        <v>7</v>
      </c>
      <c r="C14" s="16"/>
      <c r="D14" s="16"/>
      <c r="E14" s="16"/>
      <c r="F14" s="16"/>
      <c r="G14" s="16"/>
      <c r="H14" s="16"/>
      <c r="I14" s="16"/>
      <c r="K14" s="15"/>
    </row>
    <row r="15" spans="1:11" ht="15.75" thickBot="1" x14ac:dyDescent="0.3">
      <c r="A15" s="1">
        <f>A14</f>
        <v>1</v>
      </c>
      <c r="B15" s="5"/>
      <c r="C15" s="6"/>
      <c r="D15" s="6"/>
      <c r="E15" s="6"/>
      <c r="F15" s="6"/>
      <c r="G15" s="6"/>
      <c r="H15" s="6"/>
      <c r="I15" s="6"/>
      <c r="K15" s="15"/>
    </row>
    <row r="16" spans="1:11" ht="26.25" thickBot="1" x14ac:dyDescent="0.3">
      <c r="A16" s="1">
        <f t="shared" ref="A16:A69" si="0">A15</f>
        <v>1</v>
      </c>
      <c r="B16" s="17" t="s">
        <v>8</v>
      </c>
      <c r="C16" s="18" t="s">
        <v>9</v>
      </c>
      <c r="D16" s="19"/>
      <c r="E16" s="19"/>
      <c r="F16" s="20"/>
      <c r="G16" s="21" t="s">
        <v>10</v>
      </c>
      <c r="H16" s="21" t="s">
        <v>11</v>
      </c>
      <c r="I16" s="22" t="s">
        <v>12</v>
      </c>
      <c r="K16" s="15"/>
    </row>
    <row r="17" spans="1:10" ht="51" x14ac:dyDescent="0.25">
      <c r="A17" s="1">
        <f t="shared" si="0"/>
        <v>1</v>
      </c>
      <c r="B17" s="23">
        <v>1</v>
      </c>
      <c r="C17" s="24" t="s">
        <v>13</v>
      </c>
      <c r="D17" s="24" t="s">
        <v>14</v>
      </c>
      <c r="E17" s="24" t="s">
        <v>15</v>
      </c>
      <c r="F17" s="24" t="s">
        <v>13</v>
      </c>
      <c r="G17" s="25" t="s">
        <v>14</v>
      </c>
      <c r="H17" s="25" t="s">
        <v>15</v>
      </c>
      <c r="I17" s="26"/>
    </row>
    <row r="18" spans="1:10" ht="15" customHeight="1" x14ac:dyDescent="0.25">
      <c r="A18" s="1">
        <f t="shared" si="0"/>
        <v>1</v>
      </c>
      <c r="B18" s="27">
        <v>2</v>
      </c>
      <c r="C18" s="28" t="s">
        <v>16</v>
      </c>
      <c r="D18" s="28" t="s">
        <v>17</v>
      </c>
      <c r="E18" s="28" t="s">
        <v>18</v>
      </c>
      <c r="F18" s="28" t="s">
        <v>16</v>
      </c>
      <c r="G18" s="29" t="s">
        <v>17</v>
      </c>
      <c r="H18" s="29" t="s">
        <v>18</v>
      </c>
      <c r="I18" s="30"/>
      <c r="J18" s="31"/>
    </row>
    <row r="19" spans="1:10" ht="15" customHeight="1" x14ac:dyDescent="0.25">
      <c r="A19" s="1">
        <f t="shared" si="0"/>
        <v>1</v>
      </c>
      <c r="B19" s="27">
        <v>3</v>
      </c>
      <c r="C19" s="28"/>
      <c r="D19" s="28"/>
      <c r="E19" s="28"/>
      <c r="F19" s="28"/>
      <c r="G19" s="29"/>
      <c r="H19" s="29"/>
      <c r="I19" s="30"/>
      <c r="J19" s="31"/>
    </row>
    <row r="20" spans="1:10" ht="15" customHeight="1" x14ac:dyDescent="0.25">
      <c r="A20" s="1">
        <f t="shared" si="0"/>
        <v>1</v>
      </c>
      <c r="B20" s="27">
        <v>4</v>
      </c>
      <c r="C20" s="28" t="s">
        <v>19</v>
      </c>
      <c r="D20" s="28"/>
      <c r="E20" s="28"/>
      <c r="F20" s="28" t="s">
        <v>19</v>
      </c>
      <c r="G20" s="29"/>
      <c r="H20" s="29"/>
      <c r="I20" s="30"/>
      <c r="J20" s="31"/>
    </row>
    <row r="21" spans="1:10" ht="15" customHeight="1" x14ac:dyDescent="0.25">
      <c r="A21" s="1">
        <f t="shared" si="0"/>
        <v>1</v>
      </c>
      <c r="B21" s="27">
        <v>5</v>
      </c>
      <c r="C21" s="28" t="s">
        <v>20</v>
      </c>
      <c r="D21" s="28" t="s">
        <v>21</v>
      </c>
      <c r="E21" s="28" t="s">
        <v>22</v>
      </c>
      <c r="F21" s="28" t="s">
        <v>20</v>
      </c>
      <c r="G21" s="29" t="s">
        <v>21</v>
      </c>
      <c r="H21" s="29" t="s">
        <v>22</v>
      </c>
      <c r="I21" s="30"/>
      <c r="J21" s="31"/>
    </row>
    <row r="22" spans="1:10" ht="15" customHeight="1" x14ac:dyDescent="0.25">
      <c r="A22" s="1">
        <f t="shared" si="0"/>
        <v>1</v>
      </c>
      <c r="B22" s="27">
        <v>6</v>
      </c>
      <c r="C22" s="28" t="s">
        <v>23</v>
      </c>
      <c r="D22" s="28" t="s">
        <v>24</v>
      </c>
      <c r="E22" s="28" t="s">
        <v>22</v>
      </c>
      <c r="F22" s="28" t="s">
        <v>23</v>
      </c>
      <c r="G22" s="29" t="s">
        <v>24</v>
      </c>
      <c r="H22" s="29" t="s">
        <v>22</v>
      </c>
      <c r="I22" s="30"/>
      <c r="J22" s="31"/>
    </row>
    <row r="23" spans="1:10" ht="15" customHeight="1" x14ac:dyDescent="0.25">
      <c r="A23" s="1">
        <f t="shared" si="0"/>
        <v>1</v>
      </c>
      <c r="B23" s="27">
        <v>7</v>
      </c>
      <c r="C23" s="28" t="s">
        <v>25</v>
      </c>
      <c r="D23" s="28" t="s">
        <v>26</v>
      </c>
      <c r="E23" s="28" t="s">
        <v>22</v>
      </c>
      <c r="F23" s="28" t="s">
        <v>25</v>
      </c>
      <c r="G23" s="29" t="s">
        <v>26</v>
      </c>
      <c r="H23" s="29" t="s">
        <v>22</v>
      </c>
      <c r="I23" s="30"/>
      <c r="J23" s="31"/>
    </row>
    <row r="24" spans="1:10" ht="15" customHeight="1" x14ac:dyDescent="0.25">
      <c r="A24" s="1">
        <f t="shared" si="0"/>
        <v>1</v>
      </c>
      <c r="B24" s="27">
        <v>8</v>
      </c>
      <c r="C24" s="28" t="s">
        <v>27</v>
      </c>
      <c r="D24" s="28" t="s">
        <v>28</v>
      </c>
      <c r="E24" s="28" t="s">
        <v>22</v>
      </c>
      <c r="F24" s="28" t="s">
        <v>27</v>
      </c>
      <c r="G24" s="29" t="s">
        <v>28</v>
      </c>
      <c r="H24" s="29" t="s">
        <v>22</v>
      </c>
      <c r="I24" s="30"/>
      <c r="J24" s="31"/>
    </row>
    <row r="25" spans="1:10" ht="15" customHeight="1" x14ac:dyDescent="0.25">
      <c r="A25" s="1">
        <f t="shared" si="0"/>
        <v>1</v>
      </c>
      <c r="B25" s="27">
        <v>9</v>
      </c>
      <c r="C25" s="28" t="s">
        <v>29</v>
      </c>
      <c r="D25" s="28" t="s">
        <v>30</v>
      </c>
      <c r="E25" s="28" t="s">
        <v>22</v>
      </c>
      <c r="F25" s="28" t="s">
        <v>29</v>
      </c>
      <c r="G25" s="29" t="s">
        <v>30</v>
      </c>
      <c r="H25" s="29" t="s">
        <v>22</v>
      </c>
      <c r="I25" s="30"/>
      <c r="J25" s="31"/>
    </row>
    <row r="26" spans="1:10" ht="15" customHeight="1" x14ac:dyDescent="0.25">
      <c r="A26" s="1">
        <f t="shared" si="0"/>
        <v>1</v>
      </c>
      <c r="B26" s="27">
        <v>10</v>
      </c>
      <c r="C26" s="28" t="s">
        <v>31</v>
      </c>
      <c r="D26" s="28" t="s">
        <v>32</v>
      </c>
      <c r="E26" s="28" t="s">
        <v>22</v>
      </c>
      <c r="F26" s="28" t="s">
        <v>31</v>
      </c>
      <c r="G26" s="29" t="s">
        <v>32</v>
      </c>
      <c r="H26" s="29" t="s">
        <v>22</v>
      </c>
      <c r="I26" s="30"/>
      <c r="J26" s="31"/>
    </row>
    <row r="27" spans="1:10" ht="15" customHeight="1" x14ac:dyDescent="0.25">
      <c r="A27" s="1">
        <f t="shared" si="0"/>
        <v>1</v>
      </c>
      <c r="B27" s="27">
        <v>11</v>
      </c>
      <c r="C27" s="28" t="s">
        <v>33</v>
      </c>
      <c r="D27" s="28" t="s">
        <v>34</v>
      </c>
      <c r="E27" s="28" t="s">
        <v>22</v>
      </c>
      <c r="F27" s="28" t="s">
        <v>33</v>
      </c>
      <c r="G27" s="29" t="s">
        <v>34</v>
      </c>
      <c r="H27" s="29" t="s">
        <v>22</v>
      </c>
      <c r="I27" s="30"/>
      <c r="J27" s="31"/>
    </row>
    <row r="28" spans="1:10" ht="15" customHeight="1" x14ac:dyDescent="0.25">
      <c r="A28" s="1">
        <f t="shared" si="0"/>
        <v>1</v>
      </c>
      <c r="B28" s="27">
        <v>12</v>
      </c>
      <c r="C28" s="28" t="s">
        <v>35</v>
      </c>
      <c r="D28" s="28" t="s">
        <v>36</v>
      </c>
      <c r="E28" s="28" t="s">
        <v>22</v>
      </c>
      <c r="F28" s="28" t="s">
        <v>35</v>
      </c>
      <c r="G28" s="29" t="s">
        <v>36</v>
      </c>
      <c r="H28" s="29" t="s">
        <v>22</v>
      </c>
      <c r="I28" s="30"/>
      <c r="J28" s="31"/>
    </row>
    <row r="29" spans="1:10" ht="15" customHeight="1" x14ac:dyDescent="0.25">
      <c r="A29" s="1">
        <f t="shared" si="0"/>
        <v>1</v>
      </c>
      <c r="B29" s="27">
        <v>13</v>
      </c>
      <c r="C29" s="28" t="s">
        <v>37</v>
      </c>
      <c r="D29" s="28" t="s">
        <v>38</v>
      </c>
      <c r="E29" s="28" t="s">
        <v>22</v>
      </c>
      <c r="F29" s="28" t="s">
        <v>37</v>
      </c>
      <c r="G29" s="29" t="s">
        <v>38</v>
      </c>
      <c r="H29" s="29" t="s">
        <v>22</v>
      </c>
      <c r="I29" s="30"/>
      <c r="J29" s="31"/>
    </row>
    <row r="30" spans="1:10" ht="15" customHeight="1" x14ac:dyDescent="0.25">
      <c r="A30" s="1">
        <f t="shared" si="0"/>
        <v>1</v>
      </c>
      <c r="B30" s="27">
        <v>14</v>
      </c>
      <c r="C30" s="28" t="s">
        <v>39</v>
      </c>
      <c r="D30" s="28" t="s">
        <v>40</v>
      </c>
      <c r="E30" s="28" t="s">
        <v>22</v>
      </c>
      <c r="F30" s="28" t="s">
        <v>39</v>
      </c>
      <c r="G30" s="29" t="s">
        <v>40</v>
      </c>
      <c r="H30" s="29" t="s">
        <v>22</v>
      </c>
      <c r="I30" s="30"/>
      <c r="J30" s="31"/>
    </row>
    <row r="31" spans="1:10" ht="15" customHeight="1" x14ac:dyDescent="0.25">
      <c r="A31" s="1">
        <f t="shared" si="0"/>
        <v>1</v>
      </c>
      <c r="B31" s="27">
        <v>15</v>
      </c>
      <c r="C31" s="28"/>
      <c r="D31" s="28"/>
      <c r="E31" s="28"/>
      <c r="F31" s="28"/>
      <c r="G31" s="29"/>
      <c r="H31" s="29"/>
      <c r="I31" s="30"/>
      <c r="J31" s="31"/>
    </row>
    <row r="32" spans="1:10" ht="15" customHeight="1" x14ac:dyDescent="0.25">
      <c r="A32" s="1">
        <f t="shared" si="0"/>
        <v>1</v>
      </c>
      <c r="B32" s="27">
        <v>16</v>
      </c>
      <c r="C32" s="28" t="s">
        <v>41</v>
      </c>
      <c r="D32" s="28"/>
      <c r="E32" s="28"/>
      <c r="F32" s="28" t="s">
        <v>41</v>
      </c>
      <c r="G32" s="29"/>
      <c r="H32" s="29"/>
      <c r="I32" s="30"/>
      <c r="J32" s="31"/>
    </row>
    <row r="33" spans="1:10" ht="15" customHeight="1" x14ac:dyDescent="0.25">
      <c r="A33" s="1">
        <f t="shared" si="0"/>
        <v>1</v>
      </c>
      <c r="B33" s="27">
        <v>17</v>
      </c>
      <c r="C33" s="28" t="s">
        <v>42</v>
      </c>
      <c r="D33" s="28" t="s">
        <v>43</v>
      </c>
      <c r="E33" s="28" t="s">
        <v>22</v>
      </c>
      <c r="F33" s="28" t="s">
        <v>42</v>
      </c>
      <c r="G33" s="29" t="s">
        <v>43</v>
      </c>
      <c r="H33" s="29" t="s">
        <v>22</v>
      </c>
      <c r="I33" s="30"/>
      <c r="J33" s="31"/>
    </row>
    <row r="34" spans="1:10" ht="15" customHeight="1" x14ac:dyDescent="0.25">
      <c r="A34" s="1">
        <f t="shared" si="0"/>
        <v>1</v>
      </c>
      <c r="B34" s="27">
        <v>18</v>
      </c>
      <c r="C34" s="28" t="s">
        <v>44</v>
      </c>
      <c r="D34" s="28" t="s">
        <v>45</v>
      </c>
      <c r="E34" s="28" t="s">
        <v>22</v>
      </c>
      <c r="F34" s="28" t="s">
        <v>44</v>
      </c>
      <c r="G34" s="29" t="s">
        <v>45</v>
      </c>
      <c r="H34" s="29" t="s">
        <v>22</v>
      </c>
      <c r="I34" s="30"/>
      <c r="J34" s="31"/>
    </row>
    <row r="35" spans="1:10" ht="15" customHeight="1" x14ac:dyDescent="0.25">
      <c r="A35" s="1">
        <f t="shared" si="0"/>
        <v>1</v>
      </c>
      <c r="B35" s="27">
        <v>19</v>
      </c>
      <c r="C35" s="28" t="s">
        <v>46</v>
      </c>
      <c r="D35" s="28" t="s">
        <v>47</v>
      </c>
      <c r="E35" s="28" t="s">
        <v>22</v>
      </c>
      <c r="F35" s="28" t="s">
        <v>46</v>
      </c>
      <c r="G35" s="29" t="s">
        <v>47</v>
      </c>
      <c r="H35" s="29" t="s">
        <v>22</v>
      </c>
      <c r="I35" s="30"/>
      <c r="J35" s="31"/>
    </row>
    <row r="36" spans="1:10" ht="15" customHeight="1" x14ac:dyDescent="0.25">
      <c r="A36" s="1">
        <f t="shared" si="0"/>
        <v>1</v>
      </c>
      <c r="B36" s="27">
        <v>20</v>
      </c>
      <c r="C36" s="28" t="s">
        <v>48</v>
      </c>
      <c r="D36" s="28" t="s">
        <v>49</v>
      </c>
      <c r="E36" s="28" t="s">
        <v>22</v>
      </c>
      <c r="F36" s="28" t="s">
        <v>48</v>
      </c>
      <c r="G36" s="29" t="s">
        <v>49</v>
      </c>
      <c r="H36" s="29" t="s">
        <v>22</v>
      </c>
      <c r="I36" s="30"/>
      <c r="J36" s="31"/>
    </row>
    <row r="37" spans="1:10" ht="15" customHeight="1" x14ac:dyDescent="0.25">
      <c r="A37" s="1">
        <f t="shared" si="0"/>
        <v>1</v>
      </c>
      <c r="B37" s="27">
        <v>21</v>
      </c>
      <c r="C37" s="28" t="s">
        <v>50</v>
      </c>
      <c r="D37" s="28" t="s">
        <v>51</v>
      </c>
      <c r="E37" s="28" t="s">
        <v>22</v>
      </c>
      <c r="F37" s="28" t="s">
        <v>50</v>
      </c>
      <c r="G37" s="29" t="s">
        <v>51</v>
      </c>
      <c r="H37" s="29" t="s">
        <v>22</v>
      </c>
      <c r="I37" s="30"/>
      <c r="J37" s="31"/>
    </row>
    <row r="38" spans="1:10" ht="15" customHeight="1" x14ac:dyDescent="0.25">
      <c r="A38" s="1">
        <f t="shared" si="0"/>
        <v>1</v>
      </c>
      <c r="B38" s="27">
        <v>22</v>
      </c>
      <c r="C38" s="28" t="s">
        <v>52</v>
      </c>
      <c r="D38" s="28" t="s">
        <v>53</v>
      </c>
      <c r="E38" s="28" t="s">
        <v>22</v>
      </c>
      <c r="F38" s="28" t="s">
        <v>52</v>
      </c>
      <c r="G38" s="29" t="s">
        <v>53</v>
      </c>
      <c r="H38" s="29" t="s">
        <v>22</v>
      </c>
      <c r="I38" s="30"/>
      <c r="J38" s="31"/>
    </row>
    <row r="39" spans="1:10" ht="15" customHeight="1" x14ac:dyDescent="0.25">
      <c r="A39" s="1">
        <f t="shared" si="0"/>
        <v>1</v>
      </c>
      <c r="B39" s="27">
        <v>23</v>
      </c>
      <c r="C39" s="28" t="s">
        <v>54</v>
      </c>
      <c r="D39" s="28" t="s">
        <v>55</v>
      </c>
      <c r="E39" s="28" t="s">
        <v>22</v>
      </c>
      <c r="F39" s="28" t="s">
        <v>54</v>
      </c>
      <c r="G39" s="29" t="s">
        <v>55</v>
      </c>
      <c r="H39" s="29" t="s">
        <v>22</v>
      </c>
      <c r="I39" s="30"/>
      <c r="J39" s="31"/>
    </row>
    <row r="40" spans="1:10" ht="15" customHeight="1" x14ac:dyDescent="0.25">
      <c r="A40" s="1">
        <f t="shared" si="0"/>
        <v>1</v>
      </c>
      <c r="B40" s="27">
        <v>24</v>
      </c>
      <c r="C40" s="28" t="s">
        <v>56</v>
      </c>
      <c r="D40" s="28" t="s">
        <v>57</v>
      </c>
      <c r="E40" s="28" t="s">
        <v>22</v>
      </c>
      <c r="F40" s="28" t="s">
        <v>56</v>
      </c>
      <c r="G40" s="29" t="s">
        <v>57</v>
      </c>
      <c r="H40" s="29" t="s">
        <v>22</v>
      </c>
      <c r="I40" s="30"/>
      <c r="J40" s="31"/>
    </row>
    <row r="41" spans="1:10" ht="15" customHeight="1" x14ac:dyDescent="0.25">
      <c r="A41" s="1">
        <f t="shared" si="0"/>
        <v>1</v>
      </c>
      <c r="B41" s="27">
        <v>25</v>
      </c>
      <c r="C41" s="28" t="s">
        <v>58</v>
      </c>
      <c r="D41" s="28" t="s">
        <v>59</v>
      </c>
      <c r="E41" s="28" t="s">
        <v>22</v>
      </c>
      <c r="F41" s="28" t="s">
        <v>58</v>
      </c>
      <c r="G41" s="29" t="s">
        <v>59</v>
      </c>
      <c r="H41" s="29" t="s">
        <v>22</v>
      </c>
      <c r="I41" s="30"/>
      <c r="J41" s="31"/>
    </row>
    <row r="42" spans="1:10" ht="15" customHeight="1" x14ac:dyDescent="0.25">
      <c r="A42" s="1">
        <f t="shared" si="0"/>
        <v>1</v>
      </c>
      <c r="B42" s="27">
        <v>26</v>
      </c>
      <c r="C42" s="28" t="s">
        <v>60</v>
      </c>
      <c r="D42" s="28" t="s">
        <v>61</v>
      </c>
      <c r="E42" s="28" t="s">
        <v>22</v>
      </c>
      <c r="F42" s="28" t="s">
        <v>60</v>
      </c>
      <c r="G42" s="29" t="s">
        <v>61</v>
      </c>
      <c r="H42" s="29" t="s">
        <v>22</v>
      </c>
      <c r="I42" s="30"/>
      <c r="J42" s="31"/>
    </row>
    <row r="43" spans="1:10" ht="15" customHeight="1" x14ac:dyDescent="0.25">
      <c r="A43" s="1">
        <f t="shared" si="0"/>
        <v>1</v>
      </c>
      <c r="B43" s="27">
        <v>27</v>
      </c>
      <c r="C43" s="28"/>
      <c r="D43" s="28"/>
      <c r="E43" s="28"/>
      <c r="F43" s="28"/>
      <c r="G43" s="29"/>
      <c r="H43" s="29"/>
      <c r="I43" s="30"/>
      <c r="J43" s="31"/>
    </row>
    <row r="44" spans="1:10" ht="15" customHeight="1" x14ac:dyDescent="0.25">
      <c r="A44" s="1">
        <f t="shared" si="0"/>
        <v>1</v>
      </c>
      <c r="B44" s="27">
        <v>28</v>
      </c>
      <c r="C44" s="28" t="s">
        <v>62</v>
      </c>
      <c r="D44" s="28"/>
      <c r="E44" s="28"/>
      <c r="F44" s="28" t="s">
        <v>62</v>
      </c>
      <c r="G44" s="29"/>
      <c r="H44" s="29"/>
      <c r="I44" s="30"/>
      <c r="J44" s="31"/>
    </row>
    <row r="45" spans="1:10" ht="15" customHeight="1" x14ac:dyDescent="0.25">
      <c r="A45" s="1">
        <f t="shared" si="0"/>
        <v>1</v>
      </c>
      <c r="B45" s="27">
        <v>29</v>
      </c>
      <c r="C45" s="28" t="s">
        <v>63</v>
      </c>
      <c r="D45" s="28"/>
      <c r="E45" s="28" t="s">
        <v>64</v>
      </c>
      <c r="F45" s="28" t="s">
        <v>63</v>
      </c>
      <c r="G45" s="29"/>
      <c r="H45" s="29" t="s">
        <v>64</v>
      </c>
      <c r="I45" s="30"/>
      <c r="J45" s="31"/>
    </row>
    <row r="46" spans="1:10" ht="15" customHeight="1" x14ac:dyDescent="0.25">
      <c r="A46" s="1">
        <f t="shared" si="0"/>
        <v>1</v>
      </c>
      <c r="B46" s="27">
        <v>30</v>
      </c>
      <c r="C46" s="28" t="s">
        <v>65</v>
      </c>
      <c r="D46" s="28">
        <v>42708</v>
      </c>
      <c r="E46" s="28" t="s">
        <v>66</v>
      </c>
      <c r="F46" s="28" t="s">
        <v>65</v>
      </c>
      <c r="G46" s="32" t="s">
        <v>67</v>
      </c>
      <c r="H46" s="29" t="s">
        <v>66</v>
      </c>
      <c r="I46" s="30"/>
      <c r="J46" s="31"/>
    </row>
    <row r="47" spans="1:10" ht="15" customHeight="1" x14ac:dyDescent="0.25">
      <c r="A47" s="1">
        <f t="shared" si="0"/>
        <v>1</v>
      </c>
      <c r="B47" s="27">
        <v>31</v>
      </c>
      <c r="C47" s="28" t="s">
        <v>68</v>
      </c>
      <c r="D47" s="28" t="s">
        <v>69</v>
      </c>
      <c r="E47" s="28"/>
      <c r="F47" s="28" t="s">
        <v>68</v>
      </c>
      <c r="G47" s="29" t="s">
        <v>69</v>
      </c>
      <c r="H47" s="29"/>
      <c r="I47" s="30"/>
      <c r="J47" s="31"/>
    </row>
    <row r="48" spans="1:10" ht="15" customHeight="1" x14ac:dyDescent="0.25">
      <c r="A48" s="1">
        <f t="shared" si="0"/>
        <v>1</v>
      </c>
      <c r="B48" s="27">
        <v>32</v>
      </c>
      <c r="C48" s="28" t="s">
        <v>70</v>
      </c>
      <c r="D48" s="28"/>
      <c r="E48" s="28" t="s">
        <v>64</v>
      </c>
      <c r="F48" s="28" t="s">
        <v>70</v>
      </c>
      <c r="G48" s="29"/>
      <c r="H48" s="29" t="s">
        <v>64</v>
      </c>
      <c r="I48" s="30"/>
      <c r="J48" s="31"/>
    </row>
    <row r="49" spans="1:10" ht="15" customHeight="1" x14ac:dyDescent="0.25">
      <c r="A49" s="1">
        <f t="shared" si="0"/>
        <v>1</v>
      </c>
      <c r="B49" s="27">
        <v>33</v>
      </c>
      <c r="C49" s="28" t="s">
        <v>71</v>
      </c>
      <c r="D49" s="28"/>
      <c r="E49" s="28" t="s">
        <v>64</v>
      </c>
      <c r="F49" s="28" t="s">
        <v>71</v>
      </c>
      <c r="G49" s="29"/>
      <c r="H49" s="29" t="s">
        <v>64</v>
      </c>
      <c r="I49" s="30"/>
      <c r="J49" s="31"/>
    </row>
    <row r="50" spans="1:10" ht="15" customHeight="1" x14ac:dyDescent="0.25">
      <c r="A50" s="1">
        <f t="shared" si="0"/>
        <v>1</v>
      </c>
      <c r="B50" s="27">
        <v>34</v>
      </c>
      <c r="C50" s="28" t="s">
        <v>72</v>
      </c>
      <c r="D50" s="28"/>
      <c r="E50" s="28" t="s">
        <v>64</v>
      </c>
      <c r="F50" s="28" t="s">
        <v>72</v>
      </c>
      <c r="G50" s="29"/>
      <c r="H50" s="29" t="s">
        <v>64</v>
      </c>
      <c r="I50" s="30"/>
      <c r="J50" s="31"/>
    </row>
    <row r="51" spans="1:10" ht="15" customHeight="1" x14ac:dyDescent="0.25">
      <c r="A51" s="1">
        <f t="shared" si="0"/>
        <v>1</v>
      </c>
      <c r="B51" s="27">
        <v>35</v>
      </c>
      <c r="C51" s="28" t="s">
        <v>73</v>
      </c>
      <c r="D51" s="28" t="s">
        <v>74</v>
      </c>
      <c r="E51" s="28" t="s">
        <v>22</v>
      </c>
      <c r="F51" s="28" t="s">
        <v>73</v>
      </c>
      <c r="G51" s="29" t="s">
        <v>74</v>
      </c>
      <c r="H51" s="29" t="s">
        <v>22</v>
      </c>
      <c r="I51" s="30"/>
      <c r="J51" s="31"/>
    </row>
    <row r="52" spans="1:10" ht="15" customHeight="1" x14ac:dyDescent="0.25">
      <c r="A52" s="1">
        <f t="shared" si="0"/>
        <v>1</v>
      </c>
      <c r="B52" s="27">
        <v>36</v>
      </c>
      <c r="C52" s="28" t="s">
        <v>75</v>
      </c>
      <c r="D52" s="28" t="s">
        <v>74</v>
      </c>
      <c r="E52" s="28" t="s">
        <v>22</v>
      </c>
      <c r="F52" s="28" t="s">
        <v>75</v>
      </c>
      <c r="G52" s="29" t="s">
        <v>74</v>
      </c>
      <c r="H52" s="29" t="s">
        <v>22</v>
      </c>
      <c r="I52" s="30"/>
      <c r="J52" s="31"/>
    </row>
    <row r="53" spans="1:10" ht="15" customHeight="1" x14ac:dyDescent="0.25">
      <c r="A53" s="1">
        <f t="shared" si="0"/>
        <v>1</v>
      </c>
      <c r="B53" s="27">
        <v>37</v>
      </c>
      <c r="C53" s="28" t="s">
        <v>76</v>
      </c>
      <c r="D53" s="28"/>
      <c r="E53" s="28" t="s">
        <v>64</v>
      </c>
      <c r="F53" s="28" t="s">
        <v>76</v>
      </c>
      <c r="G53" s="29"/>
      <c r="H53" s="29" t="s">
        <v>64</v>
      </c>
      <c r="I53" s="30"/>
      <c r="J53" s="31"/>
    </row>
    <row r="54" spans="1:10" ht="15" customHeight="1" x14ac:dyDescent="0.25">
      <c r="A54" s="1">
        <f t="shared" si="0"/>
        <v>1</v>
      </c>
      <c r="B54" s="27">
        <v>38</v>
      </c>
      <c r="C54" s="28" t="s">
        <v>77</v>
      </c>
      <c r="D54" s="28"/>
      <c r="E54" s="28" t="s">
        <v>64</v>
      </c>
      <c r="F54" s="28" t="s">
        <v>77</v>
      </c>
      <c r="G54" s="29"/>
      <c r="H54" s="29" t="s">
        <v>64</v>
      </c>
      <c r="I54" s="30"/>
      <c r="J54" s="31"/>
    </row>
    <row r="55" spans="1:10" ht="15" customHeight="1" x14ac:dyDescent="0.25">
      <c r="A55" s="1">
        <f t="shared" si="0"/>
        <v>1</v>
      </c>
      <c r="B55" s="27">
        <v>39</v>
      </c>
      <c r="C55" s="28" t="s">
        <v>78</v>
      </c>
      <c r="D55" s="28"/>
      <c r="E55" s="28" t="s">
        <v>64</v>
      </c>
      <c r="F55" s="28" t="s">
        <v>78</v>
      </c>
      <c r="G55" s="29"/>
      <c r="H55" s="29" t="s">
        <v>64</v>
      </c>
      <c r="I55" s="30"/>
      <c r="J55" s="31"/>
    </row>
    <row r="56" spans="1:10" ht="15" customHeight="1" x14ac:dyDescent="0.25">
      <c r="A56" s="1">
        <f t="shared" si="0"/>
        <v>1</v>
      </c>
      <c r="B56" s="27">
        <v>40</v>
      </c>
      <c r="C56" s="28"/>
      <c r="D56" s="28"/>
      <c r="E56" s="28"/>
      <c r="F56" s="28"/>
      <c r="G56" s="29"/>
      <c r="H56" s="29"/>
      <c r="I56" s="30"/>
      <c r="J56" s="31"/>
    </row>
    <row r="57" spans="1:10" ht="15" customHeight="1" x14ac:dyDescent="0.25">
      <c r="A57" s="1">
        <f t="shared" si="0"/>
        <v>1</v>
      </c>
      <c r="B57" s="27">
        <v>41</v>
      </c>
      <c r="C57" s="28" t="s">
        <v>79</v>
      </c>
      <c r="D57" s="28"/>
      <c r="E57" s="28"/>
      <c r="F57" s="28" t="s">
        <v>79</v>
      </c>
      <c r="G57" s="29"/>
      <c r="H57" s="29"/>
      <c r="I57" s="30"/>
      <c r="J57" s="31"/>
    </row>
    <row r="58" spans="1:10" ht="24.75" customHeight="1" x14ac:dyDescent="0.25">
      <c r="A58" s="1">
        <f>A25</f>
        <v>1</v>
      </c>
      <c r="B58" s="27">
        <v>42</v>
      </c>
      <c r="C58" s="28" t="s">
        <v>80</v>
      </c>
      <c r="D58" s="28"/>
      <c r="E58" s="28"/>
      <c r="F58" s="28" t="s">
        <v>80</v>
      </c>
      <c r="G58" s="29"/>
      <c r="H58" s="29"/>
      <c r="I58" s="30"/>
      <c r="J58" s="31"/>
    </row>
    <row r="59" spans="1:10" ht="15" customHeight="1" x14ac:dyDescent="0.25">
      <c r="A59" s="1">
        <f t="shared" si="0"/>
        <v>1</v>
      </c>
      <c r="B59" s="27">
        <v>43</v>
      </c>
      <c r="C59" s="28" t="s">
        <v>81</v>
      </c>
      <c r="D59" s="28">
        <v>60</v>
      </c>
      <c r="E59" s="28" t="s">
        <v>22</v>
      </c>
      <c r="F59" s="28" t="s">
        <v>81</v>
      </c>
      <c r="G59" s="29">
        <v>60</v>
      </c>
      <c r="H59" s="29" t="s">
        <v>22</v>
      </c>
      <c r="I59" s="30"/>
      <c r="J59" s="31"/>
    </row>
    <row r="60" spans="1:10" ht="15" customHeight="1" x14ac:dyDescent="0.25">
      <c r="A60" s="1">
        <f t="shared" si="0"/>
        <v>1</v>
      </c>
      <c r="B60" s="27">
        <v>44</v>
      </c>
      <c r="C60" s="28" t="s">
        <v>82</v>
      </c>
      <c r="D60" s="28"/>
      <c r="E60" s="28" t="s">
        <v>64</v>
      </c>
      <c r="F60" s="28" t="s">
        <v>82</v>
      </c>
      <c r="G60" s="29"/>
      <c r="H60" s="29" t="s">
        <v>64</v>
      </c>
      <c r="I60" s="30"/>
      <c r="J60" s="31"/>
    </row>
    <row r="61" spans="1:10" ht="15" customHeight="1" x14ac:dyDescent="0.25">
      <c r="A61" s="1">
        <f t="shared" si="0"/>
        <v>1</v>
      </c>
      <c r="B61" s="27">
        <v>45</v>
      </c>
      <c r="C61" s="28" t="s">
        <v>83</v>
      </c>
      <c r="D61" s="28" t="s">
        <v>84</v>
      </c>
      <c r="E61" s="28" t="s">
        <v>22</v>
      </c>
      <c r="F61" s="28" t="s">
        <v>83</v>
      </c>
      <c r="G61" s="29" t="s">
        <v>84</v>
      </c>
      <c r="H61" s="29" t="s">
        <v>22</v>
      </c>
      <c r="I61" s="30"/>
      <c r="J61" s="31"/>
    </row>
    <row r="62" spans="1:10" ht="15" customHeight="1" x14ac:dyDescent="0.25">
      <c r="A62" s="1">
        <f t="shared" si="0"/>
        <v>1</v>
      </c>
      <c r="B62" s="27">
        <v>46</v>
      </c>
      <c r="C62" s="28" t="s">
        <v>85</v>
      </c>
      <c r="D62" s="28" t="s">
        <v>86</v>
      </c>
      <c r="E62" s="28" t="s">
        <v>22</v>
      </c>
      <c r="F62" s="28" t="s">
        <v>85</v>
      </c>
      <c r="G62" s="29" t="s">
        <v>86</v>
      </c>
      <c r="H62" s="29" t="s">
        <v>22</v>
      </c>
      <c r="I62" s="30"/>
      <c r="J62" s="31"/>
    </row>
    <row r="63" spans="1:10" ht="15" customHeight="1" x14ac:dyDescent="0.25">
      <c r="A63" s="1">
        <f t="shared" si="0"/>
        <v>1</v>
      </c>
      <c r="B63" s="27">
        <v>47</v>
      </c>
      <c r="C63" s="28"/>
      <c r="D63" s="28"/>
      <c r="E63" s="28"/>
      <c r="F63" s="28"/>
      <c r="G63" s="29"/>
      <c r="H63" s="29"/>
      <c r="I63" s="30"/>
    </row>
    <row r="64" spans="1:10" ht="15" customHeight="1" x14ac:dyDescent="0.25">
      <c r="A64" s="1">
        <f t="shared" si="0"/>
        <v>1</v>
      </c>
      <c r="B64" s="27">
        <v>48</v>
      </c>
      <c r="C64" s="28" t="s">
        <v>87</v>
      </c>
      <c r="D64" s="28"/>
      <c r="E64" s="28"/>
      <c r="F64" s="28" t="s">
        <v>87</v>
      </c>
      <c r="G64" s="29"/>
      <c r="H64" s="29"/>
      <c r="I64" s="30"/>
    </row>
    <row r="65" spans="1:11" ht="15" customHeight="1" x14ac:dyDescent="0.25">
      <c r="A65" s="1">
        <f t="shared" si="0"/>
        <v>1</v>
      </c>
      <c r="B65" s="27">
        <v>49</v>
      </c>
      <c r="C65" s="28" t="s">
        <v>88</v>
      </c>
      <c r="D65" s="28">
        <v>0.2</v>
      </c>
      <c r="E65" s="28" t="s">
        <v>22</v>
      </c>
      <c r="F65" s="28" t="s">
        <v>88</v>
      </c>
      <c r="G65" s="29">
        <v>0.2</v>
      </c>
      <c r="H65" s="29" t="s">
        <v>22</v>
      </c>
      <c r="I65" s="30"/>
    </row>
    <row r="66" spans="1:11" ht="15" customHeight="1" x14ac:dyDescent="0.25">
      <c r="A66" s="1">
        <f t="shared" si="0"/>
        <v>1</v>
      </c>
      <c r="B66" s="27">
        <v>50</v>
      </c>
      <c r="C66" s="28" t="s">
        <v>89</v>
      </c>
      <c r="D66" s="28" t="s">
        <v>90</v>
      </c>
      <c r="E66" s="28" t="s">
        <v>22</v>
      </c>
      <c r="F66" s="28" t="s">
        <v>89</v>
      </c>
      <c r="G66" s="29" t="s">
        <v>90</v>
      </c>
      <c r="H66" s="29" t="s">
        <v>22</v>
      </c>
      <c r="I66" s="30"/>
    </row>
    <row r="67" spans="1:11" ht="15" customHeight="1" x14ac:dyDescent="0.25">
      <c r="A67" s="1">
        <f>A66</f>
        <v>1</v>
      </c>
      <c r="B67" s="27">
        <v>51</v>
      </c>
      <c r="C67" s="28"/>
      <c r="D67" s="28"/>
      <c r="E67" s="28"/>
      <c r="F67" s="28"/>
      <c r="G67" s="29"/>
      <c r="H67" s="29"/>
      <c r="I67" s="30"/>
    </row>
    <row r="68" spans="1:11" ht="15" customHeight="1" x14ac:dyDescent="0.25">
      <c r="A68" s="1">
        <f t="shared" si="0"/>
        <v>1</v>
      </c>
      <c r="B68" s="27">
        <v>52</v>
      </c>
      <c r="C68" s="28" t="s">
        <v>91</v>
      </c>
      <c r="D68" s="28"/>
      <c r="E68" s="28" t="s">
        <v>91</v>
      </c>
      <c r="F68" s="28"/>
      <c r="G68" s="29"/>
      <c r="H68" s="29" t="s">
        <v>92</v>
      </c>
      <c r="I68" s="30"/>
    </row>
    <row r="69" spans="1:11" ht="15" customHeight="1" x14ac:dyDescent="0.25">
      <c r="A69" s="1">
        <f t="shared" si="0"/>
        <v>1</v>
      </c>
      <c r="B69" s="27">
        <v>53</v>
      </c>
      <c r="C69" s="28" t="s">
        <v>93</v>
      </c>
      <c r="D69" s="28"/>
      <c r="E69" s="28" t="s">
        <v>93</v>
      </c>
      <c r="F69" s="28"/>
      <c r="G69" s="29"/>
      <c r="H69" s="29" t="s">
        <v>92</v>
      </c>
      <c r="I69" s="30"/>
    </row>
    <row r="70" spans="1:11" x14ac:dyDescent="0.25">
      <c r="A70" s="1">
        <f>IF($A$7=0,1,0)*A71</f>
        <v>1</v>
      </c>
      <c r="B70" s="5"/>
      <c r="C70" s="6"/>
      <c r="D70" s="6"/>
      <c r="E70" s="6"/>
      <c r="F70" s="6"/>
      <c r="G70" s="6"/>
      <c r="H70" s="6"/>
      <c r="I70" s="6"/>
    </row>
    <row r="71" spans="1:11" x14ac:dyDescent="0.25">
      <c r="A71" s="1">
        <f>IF($A$7=0,1,0)*A72</f>
        <v>1</v>
      </c>
      <c r="B71" s="5"/>
      <c r="C71" s="6"/>
      <c r="D71" s="6"/>
      <c r="E71" s="6"/>
      <c r="F71" s="6"/>
      <c r="G71" s="6"/>
      <c r="H71" s="6"/>
      <c r="I71" s="6"/>
    </row>
    <row r="72" spans="1:11" x14ac:dyDescent="0.25">
      <c r="A72" s="1">
        <f>IF($A$7=0,1,0)*A73</f>
        <v>1</v>
      </c>
      <c r="B72" s="11" t="s">
        <v>94</v>
      </c>
      <c r="C72" s="6"/>
      <c r="D72" s="6"/>
      <c r="E72" s="6"/>
      <c r="F72" s="6"/>
      <c r="G72" s="6"/>
      <c r="H72" s="6"/>
      <c r="I72" s="6"/>
    </row>
    <row r="73" spans="1:11" x14ac:dyDescent="0.25">
      <c r="A73" s="1">
        <f>IF(B73&lt;&gt;"",1,0)</f>
        <v>1</v>
      </c>
      <c r="B73" s="33" t="s">
        <v>95</v>
      </c>
      <c r="C73" s="33"/>
      <c r="D73" s="33"/>
      <c r="E73" s="33"/>
      <c r="F73" s="33"/>
      <c r="G73" s="33"/>
      <c r="H73" s="13" t="s">
        <v>6</v>
      </c>
      <c r="I73" s="14">
        <v>1</v>
      </c>
      <c r="K73" s="15"/>
    </row>
    <row r="74" spans="1:11" x14ac:dyDescent="0.25">
      <c r="A74" s="1">
        <f>A73</f>
        <v>1</v>
      </c>
      <c r="B74" s="16" t="s">
        <v>7</v>
      </c>
      <c r="C74" s="16"/>
      <c r="D74" s="16"/>
      <c r="E74" s="16"/>
      <c r="F74" s="16"/>
      <c r="G74" s="16"/>
      <c r="H74" s="16"/>
      <c r="I74" s="16"/>
      <c r="K74" s="15"/>
    </row>
    <row r="75" spans="1:11" ht="15.75" thickBot="1" x14ac:dyDescent="0.3">
      <c r="A75" s="1">
        <f>A74</f>
        <v>1</v>
      </c>
      <c r="B75" s="5"/>
      <c r="C75" s="6"/>
      <c r="D75" s="6"/>
      <c r="E75" s="6"/>
      <c r="F75" s="6"/>
      <c r="G75" s="6"/>
      <c r="H75" s="6"/>
      <c r="I75" s="6"/>
      <c r="K75" s="15"/>
    </row>
    <row r="76" spans="1:11" ht="26.25" thickBot="1" x14ac:dyDescent="0.3">
      <c r="A76" s="1">
        <f t="shared" ref="A76:A129" si="1">A75</f>
        <v>1</v>
      </c>
      <c r="B76" s="34" t="s">
        <v>8</v>
      </c>
      <c r="C76" s="18" t="s">
        <v>9</v>
      </c>
      <c r="D76" s="19"/>
      <c r="E76" s="19"/>
      <c r="F76" s="20"/>
      <c r="G76" s="35" t="s">
        <v>10</v>
      </c>
      <c r="H76" s="35" t="s">
        <v>11</v>
      </c>
      <c r="I76" s="36" t="s">
        <v>12</v>
      </c>
      <c r="K76" s="15"/>
    </row>
    <row r="77" spans="1:11" ht="51" x14ac:dyDescent="0.25">
      <c r="A77" s="1">
        <f t="shared" si="1"/>
        <v>1</v>
      </c>
      <c r="B77" s="23">
        <v>1</v>
      </c>
      <c r="C77" s="24" t="s">
        <v>13</v>
      </c>
      <c r="D77" s="24" t="s">
        <v>14</v>
      </c>
      <c r="E77" s="24" t="s">
        <v>15</v>
      </c>
      <c r="F77" s="24" t="s">
        <v>13</v>
      </c>
      <c r="G77" s="25" t="s">
        <v>14</v>
      </c>
      <c r="H77" s="25" t="s">
        <v>15</v>
      </c>
      <c r="I77" s="26"/>
    </row>
    <row r="78" spans="1:11" ht="15" customHeight="1" x14ac:dyDescent="0.25">
      <c r="A78" s="1">
        <f t="shared" si="1"/>
        <v>1</v>
      </c>
      <c r="B78" s="27">
        <v>2</v>
      </c>
      <c r="C78" s="28" t="s">
        <v>16</v>
      </c>
      <c r="D78" s="28" t="s">
        <v>17</v>
      </c>
      <c r="E78" s="28" t="s">
        <v>64</v>
      </c>
      <c r="F78" s="28" t="s">
        <v>16</v>
      </c>
      <c r="G78" s="29" t="s">
        <v>17</v>
      </c>
      <c r="H78" s="29" t="s">
        <v>64</v>
      </c>
      <c r="I78" s="30"/>
      <c r="J78" s="31"/>
    </row>
    <row r="79" spans="1:11" ht="15" customHeight="1" x14ac:dyDescent="0.25">
      <c r="A79" s="1">
        <f t="shared" si="1"/>
        <v>1</v>
      </c>
      <c r="B79" s="27">
        <v>3</v>
      </c>
      <c r="C79" s="28"/>
      <c r="D79" s="28"/>
      <c r="E79" s="28"/>
      <c r="F79" s="28"/>
      <c r="G79" s="29"/>
      <c r="H79" s="29"/>
      <c r="I79" s="30"/>
      <c r="J79" s="31"/>
    </row>
    <row r="80" spans="1:11" ht="15" customHeight="1" x14ac:dyDescent="0.25">
      <c r="A80" s="1">
        <f t="shared" si="1"/>
        <v>1</v>
      </c>
      <c r="B80" s="27">
        <v>4</v>
      </c>
      <c r="C80" s="28" t="s">
        <v>19</v>
      </c>
      <c r="D80" s="28"/>
      <c r="E80" s="28"/>
      <c r="F80" s="28" t="s">
        <v>19</v>
      </c>
      <c r="G80" s="29"/>
      <c r="H80" s="29"/>
      <c r="I80" s="30"/>
      <c r="J80" s="31"/>
    </row>
    <row r="81" spans="1:10" ht="15" customHeight="1" x14ac:dyDescent="0.25">
      <c r="A81" s="1">
        <f t="shared" si="1"/>
        <v>1</v>
      </c>
      <c r="B81" s="27">
        <v>5</v>
      </c>
      <c r="C81" s="28" t="s">
        <v>20</v>
      </c>
      <c r="D81" s="28" t="s">
        <v>21</v>
      </c>
      <c r="E81" s="28" t="s">
        <v>22</v>
      </c>
      <c r="F81" s="28" t="s">
        <v>20</v>
      </c>
      <c r="G81" s="29" t="s">
        <v>21</v>
      </c>
      <c r="H81" s="29" t="s">
        <v>22</v>
      </c>
      <c r="I81" s="30"/>
      <c r="J81" s="31"/>
    </row>
    <row r="82" spans="1:10" ht="15" customHeight="1" x14ac:dyDescent="0.25">
      <c r="A82" s="1">
        <f t="shared" si="1"/>
        <v>1</v>
      </c>
      <c r="B82" s="27">
        <v>6</v>
      </c>
      <c r="C82" s="28" t="s">
        <v>23</v>
      </c>
      <c r="D82" s="28" t="s">
        <v>24</v>
      </c>
      <c r="E82" s="28" t="s">
        <v>22</v>
      </c>
      <c r="F82" s="28" t="s">
        <v>23</v>
      </c>
      <c r="G82" s="29" t="s">
        <v>24</v>
      </c>
      <c r="H82" s="29" t="s">
        <v>22</v>
      </c>
      <c r="I82" s="30"/>
      <c r="J82" s="31"/>
    </row>
    <row r="83" spans="1:10" ht="15" customHeight="1" x14ac:dyDescent="0.25">
      <c r="A83" s="1">
        <f t="shared" si="1"/>
        <v>1</v>
      </c>
      <c r="B83" s="27">
        <v>7</v>
      </c>
      <c r="C83" s="28" t="s">
        <v>25</v>
      </c>
      <c r="D83" s="28" t="s">
        <v>26</v>
      </c>
      <c r="E83" s="28" t="s">
        <v>22</v>
      </c>
      <c r="F83" s="28" t="s">
        <v>25</v>
      </c>
      <c r="G83" s="29" t="s">
        <v>26</v>
      </c>
      <c r="H83" s="29" t="s">
        <v>22</v>
      </c>
      <c r="I83" s="30"/>
      <c r="J83" s="31"/>
    </row>
    <row r="84" spans="1:10" ht="15" customHeight="1" x14ac:dyDescent="0.25">
      <c r="A84" s="1">
        <f t="shared" si="1"/>
        <v>1</v>
      </c>
      <c r="B84" s="27">
        <v>8</v>
      </c>
      <c r="C84" s="28" t="s">
        <v>27</v>
      </c>
      <c r="D84" s="28" t="s">
        <v>28</v>
      </c>
      <c r="E84" s="28" t="s">
        <v>22</v>
      </c>
      <c r="F84" s="28" t="s">
        <v>27</v>
      </c>
      <c r="G84" s="29" t="s">
        <v>28</v>
      </c>
      <c r="H84" s="29" t="s">
        <v>22</v>
      </c>
      <c r="I84" s="30"/>
      <c r="J84" s="31"/>
    </row>
    <row r="85" spans="1:10" ht="15" customHeight="1" x14ac:dyDescent="0.25">
      <c r="A85" s="1">
        <f t="shared" si="1"/>
        <v>1</v>
      </c>
      <c r="B85" s="27">
        <v>9</v>
      </c>
      <c r="C85" s="28" t="s">
        <v>29</v>
      </c>
      <c r="D85" s="28" t="s">
        <v>30</v>
      </c>
      <c r="E85" s="28" t="s">
        <v>22</v>
      </c>
      <c r="F85" s="28" t="s">
        <v>29</v>
      </c>
      <c r="G85" s="29" t="s">
        <v>30</v>
      </c>
      <c r="H85" s="29" t="s">
        <v>22</v>
      </c>
      <c r="I85" s="30"/>
      <c r="J85" s="31"/>
    </row>
    <row r="86" spans="1:10" ht="15" customHeight="1" x14ac:dyDescent="0.25">
      <c r="A86" s="1">
        <f t="shared" si="1"/>
        <v>1</v>
      </c>
      <c r="B86" s="27">
        <v>10</v>
      </c>
      <c r="C86" s="28" t="s">
        <v>31</v>
      </c>
      <c r="D86" s="28" t="s">
        <v>96</v>
      </c>
      <c r="E86" s="28" t="s">
        <v>22</v>
      </c>
      <c r="F86" s="28" t="s">
        <v>31</v>
      </c>
      <c r="G86" s="29" t="s">
        <v>96</v>
      </c>
      <c r="H86" s="29" t="s">
        <v>22</v>
      </c>
      <c r="I86" s="30"/>
      <c r="J86" s="31"/>
    </row>
    <row r="87" spans="1:10" ht="15" customHeight="1" x14ac:dyDescent="0.25">
      <c r="A87" s="1">
        <f t="shared" si="1"/>
        <v>1</v>
      </c>
      <c r="B87" s="27">
        <v>11</v>
      </c>
      <c r="C87" s="28" t="s">
        <v>33</v>
      </c>
      <c r="D87" s="28" t="s">
        <v>34</v>
      </c>
      <c r="E87" s="28" t="s">
        <v>22</v>
      </c>
      <c r="F87" s="28" t="s">
        <v>33</v>
      </c>
      <c r="G87" s="29" t="s">
        <v>34</v>
      </c>
      <c r="H87" s="29" t="s">
        <v>22</v>
      </c>
      <c r="I87" s="30"/>
      <c r="J87" s="31"/>
    </row>
    <row r="88" spans="1:10" ht="15" customHeight="1" x14ac:dyDescent="0.25">
      <c r="A88" s="1">
        <f t="shared" si="1"/>
        <v>1</v>
      </c>
      <c r="B88" s="27">
        <v>12</v>
      </c>
      <c r="C88" s="28" t="s">
        <v>35</v>
      </c>
      <c r="D88" s="28" t="s">
        <v>36</v>
      </c>
      <c r="E88" s="28" t="s">
        <v>22</v>
      </c>
      <c r="F88" s="28" t="s">
        <v>35</v>
      </c>
      <c r="G88" s="29" t="s">
        <v>36</v>
      </c>
      <c r="H88" s="29" t="s">
        <v>22</v>
      </c>
      <c r="I88" s="30"/>
      <c r="J88" s="31"/>
    </row>
    <row r="89" spans="1:10" ht="15" customHeight="1" x14ac:dyDescent="0.25">
      <c r="A89" s="1">
        <f t="shared" si="1"/>
        <v>1</v>
      </c>
      <c r="B89" s="27">
        <v>13</v>
      </c>
      <c r="C89" s="28" t="s">
        <v>37</v>
      </c>
      <c r="D89" s="28" t="s">
        <v>38</v>
      </c>
      <c r="E89" s="28" t="s">
        <v>22</v>
      </c>
      <c r="F89" s="28" t="s">
        <v>37</v>
      </c>
      <c r="G89" s="29" t="s">
        <v>38</v>
      </c>
      <c r="H89" s="29" t="s">
        <v>22</v>
      </c>
      <c r="I89" s="30"/>
      <c r="J89" s="31"/>
    </row>
    <row r="90" spans="1:10" ht="15" customHeight="1" x14ac:dyDescent="0.25">
      <c r="A90" s="1">
        <f t="shared" si="1"/>
        <v>1</v>
      </c>
      <c r="B90" s="27">
        <v>14</v>
      </c>
      <c r="C90" s="28" t="s">
        <v>39</v>
      </c>
      <c r="D90" s="28" t="s">
        <v>40</v>
      </c>
      <c r="E90" s="28" t="s">
        <v>22</v>
      </c>
      <c r="F90" s="28" t="s">
        <v>39</v>
      </c>
      <c r="G90" s="29" t="s">
        <v>40</v>
      </c>
      <c r="H90" s="29" t="s">
        <v>22</v>
      </c>
      <c r="I90" s="30"/>
      <c r="J90" s="31"/>
    </row>
    <row r="91" spans="1:10" ht="15" customHeight="1" x14ac:dyDescent="0.25">
      <c r="A91" s="1">
        <f t="shared" si="1"/>
        <v>1</v>
      </c>
      <c r="B91" s="27">
        <v>15</v>
      </c>
      <c r="C91" s="28"/>
      <c r="D91" s="28"/>
      <c r="E91" s="28"/>
      <c r="F91" s="28"/>
      <c r="G91" s="29"/>
      <c r="H91" s="29"/>
      <c r="I91" s="30"/>
      <c r="J91" s="31"/>
    </row>
    <row r="92" spans="1:10" ht="15" customHeight="1" x14ac:dyDescent="0.25">
      <c r="A92" s="1">
        <f t="shared" si="1"/>
        <v>1</v>
      </c>
      <c r="B92" s="27">
        <v>16</v>
      </c>
      <c r="C92" s="28" t="s">
        <v>41</v>
      </c>
      <c r="D92" s="28"/>
      <c r="E92" s="28"/>
      <c r="F92" s="28" t="s">
        <v>41</v>
      </c>
      <c r="G92" s="29"/>
      <c r="H92" s="29"/>
      <c r="I92" s="30"/>
      <c r="J92" s="31"/>
    </row>
    <row r="93" spans="1:10" ht="15" customHeight="1" x14ac:dyDescent="0.25">
      <c r="A93" s="1">
        <f t="shared" si="1"/>
        <v>1</v>
      </c>
      <c r="B93" s="27">
        <v>17</v>
      </c>
      <c r="C93" s="28" t="s">
        <v>42</v>
      </c>
      <c r="D93" s="28" t="s">
        <v>43</v>
      </c>
      <c r="E93" s="28" t="s">
        <v>22</v>
      </c>
      <c r="F93" s="28" t="s">
        <v>42</v>
      </c>
      <c r="G93" s="29" t="s">
        <v>43</v>
      </c>
      <c r="H93" s="29" t="s">
        <v>22</v>
      </c>
      <c r="I93" s="30"/>
      <c r="J93" s="31"/>
    </row>
    <row r="94" spans="1:10" ht="15" customHeight="1" x14ac:dyDescent="0.25">
      <c r="A94" s="1">
        <f t="shared" si="1"/>
        <v>1</v>
      </c>
      <c r="B94" s="27">
        <v>18</v>
      </c>
      <c r="C94" s="28" t="s">
        <v>44</v>
      </c>
      <c r="D94" s="28" t="s">
        <v>97</v>
      </c>
      <c r="E94" s="28" t="s">
        <v>22</v>
      </c>
      <c r="F94" s="28" t="s">
        <v>44</v>
      </c>
      <c r="G94" s="29" t="s">
        <v>97</v>
      </c>
      <c r="H94" s="29" t="s">
        <v>22</v>
      </c>
      <c r="I94" s="30"/>
      <c r="J94" s="31"/>
    </row>
    <row r="95" spans="1:10" ht="15" customHeight="1" x14ac:dyDescent="0.25">
      <c r="A95" s="1">
        <f t="shared" si="1"/>
        <v>1</v>
      </c>
      <c r="B95" s="27">
        <v>19</v>
      </c>
      <c r="C95" s="28" t="s">
        <v>46</v>
      </c>
      <c r="D95" s="28" t="s">
        <v>98</v>
      </c>
      <c r="E95" s="28" t="s">
        <v>22</v>
      </c>
      <c r="F95" s="28" t="s">
        <v>46</v>
      </c>
      <c r="G95" s="29" t="s">
        <v>98</v>
      </c>
      <c r="H95" s="29" t="s">
        <v>22</v>
      </c>
      <c r="I95" s="30"/>
      <c r="J95" s="31"/>
    </row>
    <row r="96" spans="1:10" ht="15" customHeight="1" x14ac:dyDescent="0.25">
      <c r="A96" s="1">
        <f t="shared" si="1"/>
        <v>1</v>
      </c>
      <c r="B96" s="27">
        <v>20</v>
      </c>
      <c r="C96" s="28" t="s">
        <v>48</v>
      </c>
      <c r="D96" s="28" t="s">
        <v>99</v>
      </c>
      <c r="E96" s="28" t="s">
        <v>22</v>
      </c>
      <c r="F96" s="28" t="s">
        <v>48</v>
      </c>
      <c r="G96" s="29" t="s">
        <v>99</v>
      </c>
      <c r="H96" s="29" t="s">
        <v>22</v>
      </c>
      <c r="I96" s="30"/>
      <c r="J96" s="31"/>
    </row>
    <row r="97" spans="1:10" ht="15" customHeight="1" x14ac:dyDescent="0.25">
      <c r="A97" s="1">
        <f t="shared" si="1"/>
        <v>1</v>
      </c>
      <c r="B97" s="27">
        <v>21</v>
      </c>
      <c r="C97" s="28" t="s">
        <v>50</v>
      </c>
      <c r="D97" s="28" t="s">
        <v>100</v>
      </c>
      <c r="E97" s="28" t="s">
        <v>22</v>
      </c>
      <c r="F97" s="28" t="s">
        <v>50</v>
      </c>
      <c r="G97" s="29" t="s">
        <v>100</v>
      </c>
      <c r="H97" s="29" t="s">
        <v>22</v>
      </c>
      <c r="I97" s="30"/>
      <c r="J97" s="31"/>
    </row>
    <row r="98" spans="1:10" ht="15" customHeight="1" x14ac:dyDescent="0.25">
      <c r="A98" s="1">
        <f t="shared" si="1"/>
        <v>1</v>
      </c>
      <c r="B98" s="27">
        <v>22</v>
      </c>
      <c r="C98" s="28" t="s">
        <v>52</v>
      </c>
      <c r="D98" s="28" t="s">
        <v>101</v>
      </c>
      <c r="E98" s="28" t="s">
        <v>22</v>
      </c>
      <c r="F98" s="28" t="s">
        <v>52</v>
      </c>
      <c r="G98" s="29" t="s">
        <v>101</v>
      </c>
      <c r="H98" s="29" t="s">
        <v>22</v>
      </c>
      <c r="I98" s="30"/>
      <c r="J98" s="31"/>
    </row>
    <row r="99" spans="1:10" ht="15" customHeight="1" x14ac:dyDescent="0.25">
      <c r="A99" s="1">
        <f t="shared" si="1"/>
        <v>1</v>
      </c>
      <c r="B99" s="27">
        <v>23</v>
      </c>
      <c r="C99" s="28" t="s">
        <v>54</v>
      </c>
      <c r="D99" s="28" t="s">
        <v>102</v>
      </c>
      <c r="E99" s="28" t="s">
        <v>22</v>
      </c>
      <c r="F99" s="28" t="s">
        <v>54</v>
      </c>
      <c r="G99" s="29" t="s">
        <v>102</v>
      </c>
      <c r="H99" s="29" t="s">
        <v>22</v>
      </c>
      <c r="I99" s="30"/>
      <c r="J99" s="31"/>
    </row>
    <row r="100" spans="1:10" ht="15" customHeight="1" x14ac:dyDescent="0.25">
      <c r="A100" s="1">
        <f t="shared" si="1"/>
        <v>1</v>
      </c>
      <c r="B100" s="27">
        <v>24</v>
      </c>
      <c r="C100" s="28" t="s">
        <v>58</v>
      </c>
      <c r="D100" s="28" t="s">
        <v>103</v>
      </c>
      <c r="E100" s="28" t="s">
        <v>22</v>
      </c>
      <c r="F100" s="28" t="s">
        <v>58</v>
      </c>
      <c r="G100" s="29" t="s">
        <v>103</v>
      </c>
      <c r="H100" s="29" t="s">
        <v>22</v>
      </c>
      <c r="I100" s="30"/>
      <c r="J100" s="31"/>
    </row>
    <row r="101" spans="1:10" ht="15" customHeight="1" x14ac:dyDescent="0.25">
      <c r="A101" s="1">
        <f t="shared" si="1"/>
        <v>1</v>
      </c>
      <c r="B101" s="27">
        <v>25</v>
      </c>
      <c r="C101" s="28" t="s">
        <v>104</v>
      </c>
      <c r="D101" s="28" t="s">
        <v>105</v>
      </c>
      <c r="E101" s="28" t="s">
        <v>22</v>
      </c>
      <c r="F101" s="28" t="s">
        <v>104</v>
      </c>
      <c r="G101" s="29" t="s">
        <v>105</v>
      </c>
      <c r="H101" s="29" t="s">
        <v>22</v>
      </c>
      <c r="I101" s="30"/>
      <c r="J101" s="31"/>
    </row>
    <row r="102" spans="1:10" ht="15" customHeight="1" x14ac:dyDescent="0.25">
      <c r="A102" s="1">
        <f t="shared" si="1"/>
        <v>1</v>
      </c>
      <c r="B102" s="27">
        <v>26</v>
      </c>
      <c r="C102" s="28" t="s">
        <v>56</v>
      </c>
      <c r="D102" s="28" t="s">
        <v>106</v>
      </c>
      <c r="E102" s="28" t="s">
        <v>22</v>
      </c>
      <c r="F102" s="28" t="s">
        <v>56</v>
      </c>
      <c r="G102" s="29" t="s">
        <v>106</v>
      </c>
      <c r="H102" s="29" t="s">
        <v>22</v>
      </c>
      <c r="I102" s="30"/>
      <c r="J102" s="31"/>
    </row>
    <row r="103" spans="1:10" ht="15" customHeight="1" x14ac:dyDescent="0.25">
      <c r="A103" s="1">
        <f t="shared" si="1"/>
        <v>1</v>
      </c>
      <c r="B103" s="27">
        <v>27</v>
      </c>
      <c r="C103" s="28" t="s">
        <v>107</v>
      </c>
      <c r="D103" s="28"/>
      <c r="E103" s="28" t="s">
        <v>108</v>
      </c>
      <c r="F103" s="28" t="s">
        <v>107</v>
      </c>
      <c r="G103" s="29"/>
      <c r="H103" s="29" t="s">
        <v>108</v>
      </c>
      <c r="I103" s="30"/>
      <c r="J103" s="31"/>
    </row>
    <row r="104" spans="1:10" ht="15" customHeight="1" x14ac:dyDescent="0.25">
      <c r="A104" s="1">
        <f t="shared" si="1"/>
        <v>1</v>
      </c>
      <c r="B104" s="27">
        <v>28</v>
      </c>
      <c r="C104" s="28"/>
      <c r="D104" s="28"/>
      <c r="E104" s="28"/>
      <c r="F104" s="28"/>
      <c r="G104" s="29"/>
      <c r="H104" s="29"/>
      <c r="I104" s="30"/>
      <c r="J104" s="31"/>
    </row>
    <row r="105" spans="1:10" ht="15" customHeight="1" x14ac:dyDescent="0.25">
      <c r="A105" s="1">
        <f t="shared" si="1"/>
        <v>1</v>
      </c>
      <c r="B105" s="27">
        <v>29</v>
      </c>
      <c r="C105" s="28" t="s">
        <v>62</v>
      </c>
      <c r="D105" s="28"/>
      <c r="E105" s="28"/>
      <c r="F105" s="28" t="s">
        <v>62</v>
      </c>
      <c r="G105" s="29"/>
      <c r="H105" s="29"/>
      <c r="I105" s="30"/>
      <c r="J105" s="31"/>
    </row>
    <row r="106" spans="1:10" ht="15" customHeight="1" x14ac:dyDescent="0.25">
      <c r="A106" s="1">
        <f t="shared" si="1"/>
        <v>1</v>
      </c>
      <c r="B106" s="27">
        <v>30</v>
      </c>
      <c r="C106" s="28" t="s">
        <v>63</v>
      </c>
      <c r="D106" s="28"/>
      <c r="E106" s="28" t="s">
        <v>64</v>
      </c>
      <c r="F106" s="28" t="s">
        <v>63</v>
      </c>
      <c r="G106" s="29"/>
      <c r="H106" s="29" t="s">
        <v>64</v>
      </c>
      <c r="I106" s="30"/>
      <c r="J106" s="31"/>
    </row>
    <row r="107" spans="1:10" ht="15" customHeight="1" x14ac:dyDescent="0.25">
      <c r="A107" s="1">
        <f t="shared" si="1"/>
        <v>1</v>
      </c>
      <c r="B107" s="27">
        <v>31</v>
      </c>
      <c r="C107" s="28" t="s">
        <v>65</v>
      </c>
      <c r="D107" s="28">
        <v>42708</v>
      </c>
      <c r="E107" s="28"/>
      <c r="F107" s="28" t="s">
        <v>65</v>
      </c>
      <c r="G107" s="32" t="s">
        <v>67</v>
      </c>
      <c r="H107" s="29"/>
      <c r="I107" s="30"/>
      <c r="J107" s="31"/>
    </row>
    <row r="108" spans="1:10" ht="15" customHeight="1" x14ac:dyDescent="0.25">
      <c r="A108" s="1">
        <f t="shared" si="1"/>
        <v>1</v>
      </c>
      <c r="B108" s="27">
        <v>32</v>
      </c>
      <c r="C108" s="28" t="s">
        <v>68</v>
      </c>
      <c r="D108" s="28" t="s">
        <v>69</v>
      </c>
      <c r="E108" s="28"/>
      <c r="F108" s="28" t="s">
        <v>68</v>
      </c>
      <c r="G108" s="29" t="s">
        <v>69</v>
      </c>
      <c r="H108" s="29"/>
      <c r="I108" s="30"/>
      <c r="J108" s="31"/>
    </row>
    <row r="109" spans="1:10" ht="15" customHeight="1" x14ac:dyDescent="0.25">
      <c r="A109" s="1">
        <f t="shared" si="1"/>
        <v>1</v>
      </c>
      <c r="B109" s="27">
        <v>33</v>
      </c>
      <c r="C109" s="28" t="s">
        <v>70</v>
      </c>
      <c r="D109" s="28"/>
      <c r="E109" s="28" t="s">
        <v>64</v>
      </c>
      <c r="F109" s="28" t="s">
        <v>70</v>
      </c>
      <c r="G109" s="29"/>
      <c r="H109" s="29" t="s">
        <v>64</v>
      </c>
      <c r="I109" s="30"/>
      <c r="J109" s="31"/>
    </row>
    <row r="110" spans="1:10" ht="15" customHeight="1" x14ac:dyDescent="0.25">
      <c r="A110" s="1">
        <f t="shared" si="1"/>
        <v>1</v>
      </c>
      <c r="B110" s="27">
        <v>34</v>
      </c>
      <c r="C110" s="28" t="s">
        <v>109</v>
      </c>
      <c r="D110" s="28"/>
      <c r="E110" s="28" t="s">
        <v>64</v>
      </c>
      <c r="F110" s="28" t="s">
        <v>109</v>
      </c>
      <c r="G110" s="29"/>
      <c r="H110" s="29" t="s">
        <v>64</v>
      </c>
      <c r="I110" s="30"/>
      <c r="J110" s="31"/>
    </row>
    <row r="111" spans="1:10" ht="15" customHeight="1" x14ac:dyDescent="0.25">
      <c r="A111" s="1">
        <f t="shared" si="1"/>
        <v>1</v>
      </c>
      <c r="B111" s="27">
        <v>35</v>
      </c>
      <c r="C111" s="28" t="s">
        <v>72</v>
      </c>
      <c r="D111" s="28"/>
      <c r="E111" s="28" t="s">
        <v>64</v>
      </c>
      <c r="F111" s="28" t="s">
        <v>72</v>
      </c>
      <c r="G111" s="29"/>
      <c r="H111" s="29" t="s">
        <v>64</v>
      </c>
      <c r="I111" s="30"/>
      <c r="J111" s="31"/>
    </row>
    <row r="112" spans="1:10" ht="15" customHeight="1" x14ac:dyDescent="0.25">
      <c r="A112" s="1">
        <f t="shared" si="1"/>
        <v>1</v>
      </c>
      <c r="B112" s="27">
        <v>36</v>
      </c>
      <c r="C112" s="28" t="s">
        <v>75</v>
      </c>
      <c r="D112" s="28" t="s">
        <v>74</v>
      </c>
      <c r="E112" s="28" t="s">
        <v>22</v>
      </c>
      <c r="F112" s="28" t="s">
        <v>75</v>
      </c>
      <c r="G112" s="29" t="s">
        <v>74</v>
      </c>
      <c r="H112" s="29" t="s">
        <v>22</v>
      </c>
      <c r="I112" s="30"/>
      <c r="J112" s="31"/>
    </row>
    <row r="113" spans="1:10" ht="15" customHeight="1" x14ac:dyDescent="0.25">
      <c r="A113" s="1">
        <f t="shared" si="1"/>
        <v>1</v>
      </c>
      <c r="B113" s="27">
        <v>37</v>
      </c>
      <c r="C113" s="28" t="s">
        <v>76</v>
      </c>
      <c r="D113" s="28"/>
      <c r="E113" s="28" t="s">
        <v>64</v>
      </c>
      <c r="F113" s="28" t="s">
        <v>76</v>
      </c>
      <c r="G113" s="29"/>
      <c r="H113" s="29" t="s">
        <v>64</v>
      </c>
      <c r="I113" s="30"/>
      <c r="J113" s="31"/>
    </row>
    <row r="114" spans="1:10" ht="15" customHeight="1" x14ac:dyDescent="0.25">
      <c r="A114" s="1">
        <f t="shared" si="1"/>
        <v>1</v>
      </c>
      <c r="B114" s="27">
        <v>38</v>
      </c>
      <c r="C114" s="28" t="s">
        <v>77</v>
      </c>
      <c r="D114" s="28"/>
      <c r="E114" s="28" t="s">
        <v>64</v>
      </c>
      <c r="F114" s="28" t="s">
        <v>77</v>
      </c>
      <c r="G114" s="29"/>
      <c r="H114" s="29" t="s">
        <v>64</v>
      </c>
      <c r="I114" s="30"/>
      <c r="J114" s="31"/>
    </row>
    <row r="115" spans="1:10" ht="15" customHeight="1" x14ac:dyDescent="0.25">
      <c r="A115" s="1">
        <f t="shared" si="1"/>
        <v>1</v>
      </c>
      <c r="B115" s="27">
        <v>39</v>
      </c>
      <c r="C115" s="28" t="s">
        <v>78</v>
      </c>
      <c r="D115" s="28"/>
      <c r="E115" s="28" t="s">
        <v>64</v>
      </c>
      <c r="F115" s="28" t="s">
        <v>78</v>
      </c>
      <c r="G115" s="29"/>
      <c r="H115" s="29" t="s">
        <v>64</v>
      </c>
      <c r="I115" s="30"/>
      <c r="J115" s="31"/>
    </row>
    <row r="116" spans="1:10" ht="15" customHeight="1" x14ac:dyDescent="0.25">
      <c r="A116" s="1">
        <f t="shared" si="1"/>
        <v>1</v>
      </c>
      <c r="B116" s="27">
        <v>40</v>
      </c>
      <c r="C116" s="28"/>
      <c r="D116" s="28"/>
      <c r="E116" s="28"/>
      <c r="F116" s="28"/>
      <c r="G116" s="29"/>
      <c r="H116" s="29"/>
      <c r="I116" s="30"/>
      <c r="J116" s="31"/>
    </row>
    <row r="117" spans="1:10" ht="15" customHeight="1" x14ac:dyDescent="0.25">
      <c r="A117" s="1">
        <f t="shared" si="1"/>
        <v>1</v>
      </c>
      <c r="B117" s="27">
        <v>41</v>
      </c>
      <c r="C117" s="28" t="s">
        <v>79</v>
      </c>
      <c r="D117" s="28"/>
      <c r="E117" s="28"/>
      <c r="F117" s="28" t="s">
        <v>79</v>
      </c>
      <c r="G117" s="29"/>
      <c r="H117" s="29"/>
      <c r="I117" s="30"/>
      <c r="J117" s="31"/>
    </row>
    <row r="118" spans="1:10" ht="25.5" customHeight="1" x14ac:dyDescent="0.25">
      <c r="A118" s="1">
        <f t="shared" si="1"/>
        <v>1</v>
      </c>
      <c r="B118" s="27">
        <v>42</v>
      </c>
      <c r="C118" s="28" t="s">
        <v>80</v>
      </c>
      <c r="D118" s="28"/>
      <c r="E118" s="28"/>
      <c r="F118" s="28" t="s">
        <v>80</v>
      </c>
      <c r="G118" s="29"/>
      <c r="H118" s="29"/>
      <c r="I118" s="30"/>
      <c r="J118" s="31"/>
    </row>
    <row r="119" spans="1:10" ht="15" customHeight="1" x14ac:dyDescent="0.25">
      <c r="A119" s="1">
        <f t="shared" si="1"/>
        <v>1</v>
      </c>
      <c r="B119" s="27">
        <v>43</v>
      </c>
      <c r="C119" s="28" t="s">
        <v>81</v>
      </c>
      <c r="D119" s="28">
        <v>60</v>
      </c>
      <c r="E119" s="28" t="s">
        <v>22</v>
      </c>
      <c r="F119" s="28" t="s">
        <v>81</v>
      </c>
      <c r="G119" s="29">
        <v>60</v>
      </c>
      <c r="H119" s="29" t="s">
        <v>22</v>
      </c>
      <c r="I119" s="30"/>
      <c r="J119" s="31"/>
    </row>
    <row r="120" spans="1:10" ht="15" customHeight="1" x14ac:dyDescent="0.25">
      <c r="A120" s="1">
        <f t="shared" si="1"/>
        <v>1</v>
      </c>
      <c r="B120" s="27">
        <v>44</v>
      </c>
      <c r="C120" s="28" t="s">
        <v>82</v>
      </c>
      <c r="D120" s="28"/>
      <c r="E120" s="28" t="s">
        <v>64</v>
      </c>
      <c r="F120" s="28" t="s">
        <v>82</v>
      </c>
      <c r="G120" s="29"/>
      <c r="H120" s="29" t="s">
        <v>64</v>
      </c>
      <c r="I120" s="30"/>
      <c r="J120" s="31"/>
    </row>
    <row r="121" spans="1:10" ht="15" customHeight="1" x14ac:dyDescent="0.25">
      <c r="A121" s="1">
        <f t="shared" si="1"/>
        <v>1</v>
      </c>
      <c r="B121" s="27">
        <v>45</v>
      </c>
      <c r="C121" s="28" t="s">
        <v>83</v>
      </c>
      <c r="D121" s="28" t="s">
        <v>84</v>
      </c>
      <c r="E121" s="28" t="s">
        <v>22</v>
      </c>
      <c r="F121" s="28" t="s">
        <v>83</v>
      </c>
      <c r="G121" s="29" t="s">
        <v>84</v>
      </c>
      <c r="H121" s="29" t="s">
        <v>22</v>
      </c>
      <c r="I121" s="30"/>
      <c r="J121" s="31"/>
    </row>
    <row r="122" spans="1:10" ht="15" customHeight="1" x14ac:dyDescent="0.25">
      <c r="A122" s="1">
        <f t="shared" si="1"/>
        <v>1</v>
      </c>
      <c r="B122" s="27">
        <v>46</v>
      </c>
      <c r="C122" s="28" t="s">
        <v>85</v>
      </c>
      <c r="D122" s="28">
        <v>1.2</v>
      </c>
      <c r="E122" s="28" t="s">
        <v>22</v>
      </c>
      <c r="F122" s="28" t="s">
        <v>85</v>
      </c>
      <c r="G122" s="29">
        <v>1.2</v>
      </c>
      <c r="H122" s="29" t="s">
        <v>22</v>
      </c>
      <c r="I122" s="30"/>
      <c r="J122" s="31"/>
    </row>
    <row r="123" spans="1:10" ht="15" customHeight="1" x14ac:dyDescent="0.25">
      <c r="A123" s="1">
        <f t="shared" si="1"/>
        <v>1</v>
      </c>
      <c r="B123" s="27">
        <v>47</v>
      </c>
      <c r="C123" s="28"/>
      <c r="D123" s="28"/>
      <c r="E123" s="28"/>
      <c r="F123" s="28"/>
      <c r="G123" s="29"/>
      <c r="H123" s="29"/>
      <c r="I123" s="30"/>
      <c r="J123" s="31"/>
    </row>
    <row r="124" spans="1:10" ht="15" customHeight="1" x14ac:dyDescent="0.25">
      <c r="A124" s="1">
        <f>A86</f>
        <v>1</v>
      </c>
      <c r="B124" s="27">
        <v>48</v>
      </c>
      <c r="C124" s="28" t="s">
        <v>87</v>
      </c>
      <c r="D124" s="28"/>
      <c r="E124" s="28"/>
      <c r="F124" s="28" t="s">
        <v>87</v>
      </c>
      <c r="G124" s="29"/>
      <c r="H124" s="29"/>
      <c r="I124" s="30"/>
      <c r="J124" s="31"/>
    </row>
    <row r="125" spans="1:10" ht="15" customHeight="1" x14ac:dyDescent="0.25">
      <c r="A125" s="1">
        <f>A124</f>
        <v>1</v>
      </c>
      <c r="B125" s="27">
        <v>49</v>
      </c>
      <c r="C125" s="28" t="s">
        <v>88</v>
      </c>
      <c r="D125" s="28">
        <v>0.2</v>
      </c>
      <c r="E125" s="28" t="s">
        <v>22</v>
      </c>
      <c r="F125" s="28" t="s">
        <v>88</v>
      </c>
      <c r="G125" s="29">
        <v>0.2</v>
      </c>
      <c r="H125" s="29" t="s">
        <v>22</v>
      </c>
      <c r="I125" s="30"/>
      <c r="J125" s="31"/>
    </row>
    <row r="126" spans="1:10" ht="15" customHeight="1" x14ac:dyDescent="0.25">
      <c r="A126" s="1">
        <f t="shared" si="1"/>
        <v>1</v>
      </c>
      <c r="B126" s="27">
        <v>50</v>
      </c>
      <c r="C126" s="28" t="s">
        <v>89</v>
      </c>
      <c r="D126" s="28" t="s">
        <v>90</v>
      </c>
      <c r="E126" s="28" t="s">
        <v>22</v>
      </c>
      <c r="F126" s="28" t="s">
        <v>89</v>
      </c>
      <c r="G126" s="29" t="s">
        <v>90</v>
      </c>
      <c r="H126" s="29" t="s">
        <v>22</v>
      </c>
      <c r="I126" s="30"/>
      <c r="J126" s="31"/>
    </row>
    <row r="127" spans="1:10" ht="15" customHeight="1" x14ac:dyDescent="0.25">
      <c r="A127" s="1">
        <f t="shared" si="1"/>
        <v>1</v>
      </c>
      <c r="B127" s="27">
        <v>51</v>
      </c>
      <c r="C127" s="37"/>
      <c r="D127" s="37"/>
      <c r="E127" s="37"/>
      <c r="F127" s="37"/>
      <c r="G127" s="38"/>
      <c r="H127" s="38"/>
      <c r="I127" s="30"/>
      <c r="J127" s="31"/>
    </row>
    <row r="128" spans="1:10" ht="15" customHeight="1" x14ac:dyDescent="0.25">
      <c r="A128" s="1">
        <f t="shared" si="1"/>
        <v>1</v>
      </c>
      <c r="B128" s="27">
        <v>52</v>
      </c>
      <c r="C128" s="39" t="s">
        <v>91</v>
      </c>
      <c r="D128" s="40"/>
      <c r="E128" s="40" t="s">
        <v>91</v>
      </c>
      <c r="F128" s="41"/>
      <c r="G128" s="42"/>
      <c r="H128" s="29" t="s">
        <v>92</v>
      </c>
      <c r="I128" s="30"/>
    </row>
    <row r="129" spans="1:11" ht="15" customHeight="1" x14ac:dyDescent="0.25">
      <c r="A129" s="1">
        <f t="shared" si="1"/>
        <v>1</v>
      </c>
      <c r="B129" s="27">
        <v>53</v>
      </c>
      <c r="C129" s="39" t="s">
        <v>93</v>
      </c>
      <c r="D129" s="40"/>
      <c r="E129" s="40" t="s">
        <v>93</v>
      </c>
      <c r="F129" s="41"/>
      <c r="G129" s="42"/>
      <c r="H129" s="29" t="s">
        <v>92</v>
      </c>
      <c r="I129" s="30"/>
    </row>
    <row r="130" spans="1:11" x14ac:dyDescent="0.25">
      <c r="A130" s="1">
        <f>IF($A$7=0,1,0)*A131</f>
        <v>1</v>
      </c>
      <c r="B130" s="5"/>
      <c r="C130" s="6"/>
      <c r="D130" s="6"/>
      <c r="E130" s="6"/>
      <c r="F130" s="6"/>
      <c r="G130" s="6"/>
      <c r="H130" s="6"/>
      <c r="I130" s="6"/>
    </row>
    <row r="131" spans="1:11" x14ac:dyDescent="0.25">
      <c r="A131" s="1">
        <f>IF($A$7=0,1,0)*A132</f>
        <v>1</v>
      </c>
      <c r="B131" s="5"/>
      <c r="C131" s="6"/>
      <c r="D131" s="6"/>
      <c r="E131" s="6"/>
      <c r="F131" s="6"/>
      <c r="G131" s="6"/>
      <c r="H131" s="6"/>
      <c r="I131" s="6"/>
    </row>
    <row r="132" spans="1:11" ht="15" customHeight="1" x14ac:dyDescent="0.25">
      <c r="A132" s="1">
        <f>IF($A$7=0,1,0)*A133</f>
        <v>1</v>
      </c>
      <c r="B132" s="11" t="s">
        <v>110</v>
      </c>
      <c r="C132" s="6"/>
      <c r="D132" s="6"/>
      <c r="E132" s="6"/>
      <c r="F132" s="6"/>
      <c r="G132" s="6"/>
      <c r="H132" s="6"/>
      <c r="I132" s="6"/>
    </row>
    <row r="133" spans="1:11" x14ac:dyDescent="0.25">
      <c r="A133" s="1">
        <f>IF(B133&lt;&gt;"",1,0)</f>
        <v>1</v>
      </c>
      <c r="B133" s="43" t="s">
        <v>111</v>
      </c>
      <c r="C133" s="43"/>
      <c r="D133" s="43"/>
      <c r="E133" s="43"/>
      <c r="F133" s="43"/>
      <c r="G133" s="43"/>
      <c r="H133" s="13" t="s">
        <v>6</v>
      </c>
      <c r="I133" s="44">
        <v>1</v>
      </c>
      <c r="K133" s="15"/>
    </row>
    <row r="134" spans="1:11" x14ac:dyDescent="0.25">
      <c r="A134" s="1">
        <f>A133</f>
        <v>1</v>
      </c>
      <c r="B134" s="16" t="s">
        <v>7</v>
      </c>
      <c r="C134" s="16"/>
      <c r="D134" s="16"/>
      <c r="E134" s="16"/>
      <c r="F134" s="16"/>
      <c r="G134" s="16"/>
      <c r="H134" s="16"/>
      <c r="I134" s="16"/>
      <c r="K134" s="15"/>
    </row>
    <row r="135" spans="1:11" ht="15.75" thickBot="1" x14ac:dyDescent="0.3">
      <c r="A135" s="1">
        <f>A134</f>
        <v>1</v>
      </c>
      <c r="B135" s="5"/>
      <c r="C135" s="6"/>
      <c r="D135" s="6"/>
      <c r="E135" s="6"/>
      <c r="F135" s="6"/>
      <c r="G135" s="6"/>
      <c r="H135" s="6"/>
      <c r="I135" s="6"/>
      <c r="K135" s="15"/>
    </row>
    <row r="136" spans="1:11" ht="26.25" thickBot="1" x14ac:dyDescent="0.3">
      <c r="A136" s="1">
        <f t="shared" ref="A136:A143" si="2">A135</f>
        <v>1</v>
      </c>
      <c r="B136" s="34" t="s">
        <v>8</v>
      </c>
      <c r="C136" s="18" t="s">
        <v>9</v>
      </c>
      <c r="D136" s="19"/>
      <c r="E136" s="19"/>
      <c r="F136" s="20"/>
      <c r="G136" s="35" t="s">
        <v>10</v>
      </c>
      <c r="H136" s="35" t="s">
        <v>11</v>
      </c>
      <c r="I136" s="36" t="s">
        <v>12</v>
      </c>
      <c r="K136" s="15"/>
    </row>
    <row r="137" spans="1:11" x14ac:dyDescent="0.25">
      <c r="A137" s="1">
        <f t="shared" si="2"/>
        <v>1</v>
      </c>
      <c r="B137" s="23">
        <v>1</v>
      </c>
      <c r="C137" s="24" t="s">
        <v>112</v>
      </c>
      <c r="D137" s="24" t="s">
        <v>113</v>
      </c>
      <c r="E137" s="24" t="s">
        <v>22</v>
      </c>
      <c r="F137" s="24" t="s">
        <v>112</v>
      </c>
      <c r="G137" s="25" t="s">
        <v>113</v>
      </c>
      <c r="H137" s="25" t="s">
        <v>22</v>
      </c>
      <c r="I137" s="26"/>
    </row>
    <row r="138" spans="1:11" ht="15" customHeight="1" x14ac:dyDescent="0.25">
      <c r="A138" s="1">
        <f t="shared" si="2"/>
        <v>1</v>
      </c>
      <c r="B138" s="27">
        <v>2</v>
      </c>
      <c r="C138" s="28" t="s">
        <v>114</v>
      </c>
      <c r="D138" s="28">
        <v>42649</v>
      </c>
      <c r="E138" s="28" t="s">
        <v>22</v>
      </c>
      <c r="F138" s="28" t="s">
        <v>114</v>
      </c>
      <c r="G138" s="32" t="s">
        <v>115</v>
      </c>
      <c r="H138" s="29" t="s">
        <v>22</v>
      </c>
      <c r="I138" s="30"/>
      <c r="J138" s="31"/>
    </row>
    <row r="139" spans="1:11" ht="15" customHeight="1" x14ac:dyDescent="0.25">
      <c r="A139" s="1">
        <f t="shared" si="2"/>
        <v>1</v>
      </c>
      <c r="B139" s="27">
        <v>3</v>
      </c>
      <c r="C139" s="28" t="s">
        <v>116</v>
      </c>
      <c r="D139" s="28">
        <v>54</v>
      </c>
      <c r="E139" s="28" t="s">
        <v>22</v>
      </c>
      <c r="F139" s="28" t="s">
        <v>116</v>
      </c>
      <c r="G139" s="29">
        <v>54</v>
      </c>
      <c r="H139" s="29" t="s">
        <v>22</v>
      </c>
      <c r="I139" s="30"/>
      <c r="J139" s="31"/>
    </row>
    <row r="140" spans="1:11" ht="15" customHeight="1" x14ac:dyDescent="0.25">
      <c r="A140" s="1">
        <f t="shared" si="2"/>
        <v>1</v>
      </c>
      <c r="B140" s="27">
        <v>4</v>
      </c>
      <c r="C140" s="28" t="s">
        <v>117</v>
      </c>
      <c r="D140" s="28" t="s">
        <v>118</v>
      </c>
      <c r="E140" s="28" t="s">
        <v>22</v>
      </c>
      <c r="F140" s="28" t="s">
        <v>117</v>
      </c>
      <c r="G140" s="29" t="s">
        <v>118</v>
      </c>
      <c r="H140" s="29" t="s">
        <v>22</v>
      </c>
      <c r="I140" s="30"/>
      <c r="J140" s="31"/>
    </row>
    <row r="141" spans="1:11" ht="15" customHeight="1" x14ac:dyDescent="0.25">
      <c r="A141" s="1">
        <f t="shared" si="2"/>
        <v>1</v>
      </c>
      <c r="B141" s="27">
        <v>5</v>
      </c>
      <c r="C141" s="28"/>
      <c r="D141" s="28"/>
      <c r="E141" s="28"/>
      <c r="F141" s="28"/>
      <c r="G141" s="29"/>
      <c r="H141" s="29"/>
      <c r="I141" s="30"/>
      <c r="J141" s="31"/>
    </row>
    <row r="142" spans="1:11" ht="15" customHeight="1" x14ac:dyDescent="0.25">
      <c r="A142" s="1">
        <f t="shared" si="2"/>
        <v>1</v>
      </c>
      <c r="B142" s="27">
        <v>6</v>
      </c>
      <c r="C142" s="28" t="s">
        <v>91</v>
      </c>
      <c r="D142" s="28"/>
      <c r="E142" s="28" t="s">
        <v>91</v>
      </c>
      <c r="F142" s="28"/>
      <c r="G142" s="29"/>
      <c r="H142" s="29" t="s">
        <v>92</v>
      </c>
      <c r="I142" s="30"/>
      <c r="J142" s="31"/>
    </row>
    <row r="143" spans="1:11" ht="15" customHeight="1" x14ac:dyDescent="0.25">
      <c r="A143" s="1">
        <f t="shared" si="2"/>
        <v>1</v>
      </c>
      <c r="B143" s="27">
        <v>7</v>
      </c>
      <c r="C143" s="28" t="s">
        <v>93</v>
      </c>
      <c r="D143" s="28"/>
      <c r="E143" s="28" t="s">
        <v>93</v>
      </c>
      <c r="F143" s="28"/>
      <c r="G143" s="29"/>
      <c r="H143" s="29" t="s">
        <v>92</v>
      </c>
      <c r="I143" s="30"/>
      <c r="J143" s="31"/>
    </row>
    <row r="144" spans="1:11" x14ac:dyDescent="0.25">
      <c r="A144" s="1">
        <f>IF($A$7=0,1,0)*A145</f>
        <v>1</v>
      </c>
      <c r="B144" s="5"/>
      <c r="C144" s="6"/>
      <c r="D144" s="6"/>
      <c r="E144" s="6"/>
      <c r="F144" s="6"/>
      <c r="G144" s="6"/>
      <c r="H144" s="6"/>
      <c r="I144" s="6"/>
    </row>
    <row r="145" spans="1:11" x14ac:dyDescent="0.25">
      <c r="A145" s="1">
        <f>IF($A$7=0,1,0)*A146</f>
        <v>1</v>
      </c>
      <c r="B145" s="5"/>
      <c r="C145" s="6"/>
      <c r="D145" s="6"/>
      <c r="E145" s="6"/>
      <c r="F145" s="6"/>
      <c r="G145" s="6"/>
      <c r="H145" s="6"/>
      <c r="I145" s="6"/>
    </row>
    <row r="146" spans="1:11" ht="15" customHeight="1" x14ac:dyDescent="0.25">
      <c r="A146" s="1">
        <f>IF($A$7=0,1,0)*A147</f>
        <v>1</v>
      </c>
      <c r="B146" s="11" t="s">
        <v>119</v>
      </c>
      <c r="C146" s="6"/>
      <c r="D146" s="6"/>
      <c r="E146" s="6"/>
      <c r="F146" s="6"/>
      <c r="G146" s="6"/>
      <c r="H146" s="6"/>
      <c r="I146" s="6"/>
    </row>
    <row r="147" spans="1:11" x14ac:dyDescent="0.25">
      <c r="A147" s="1">
        <f>IF(B147&lt;&gt;"",1,0)</f>
        <v>1</v>
      </c>
      <c r="B147" s="12" t="s">
        <v>120</v>
      </c>
      <c r="C147" s="12"/>
      <c r="D147" s="12"/>
      <c r="E147" s="12"/>
      <c r="F147" s="12"/>
      <c r="G147" s="12"/>
      <c r="H147" s="13" t="s">
        <v>6</v>
      </c>
      <c r="I147" s="14">
        <v>1</v>
      </c>
      <c r="K147" s="15"/>
    </row>
    <row r="148" spans="1:11" x14ac:dyDescent="0.25">
      <c r="A148" s="1">
        <f>A147</f>
        <v>1</v>
      </c>
      <c r="B148" s="16" t="s">
        <v>7</v>
      </c>
      <c r="C148" s="16"/>
      <c r="D148" s="16"/>
      <c r="E148" s="16"/>
      <c r="F148" s="16"/>
      <c r="G148" s="16"/>
      <c r="H148" s="16"/>
      <c r="I148" s="16"/>
      <c r="K148" s="15"/>
    </row>
    <row r="149" spans="1:11" ht="15.75" thickBot="1" x14ac:dyDescent="0.3">
      <c r="A149" s="1">
        <f>A148</f>
        <v>1</v>
      </c>
      <c r="B149" s="5"/>
      <c r="C149" s="6"/>
      <c r="D149" s="6"/>
      <c r="E149" s="6"/>
      <c r="F149" s="6"/>
      <c r="G149" s="6"/>
      <c r="H149" s="6"/>
      <c r="I149" s="6"/>
      <c r="K149" s="15"/>
    </row>
    <row r="150" spans="1:11" ht="26.25" thickBot="1" x14ac:dyDescent="0.3">
      <c r="A150" s="1">
        <f t="shared" ref="A150:A156" si="3">A149</f>
        <v>1</v>
      </c>
      <c r="B150" s="34" t="s">
        <v>8</v>
      </c>
      <c r="C150" s="18" t="s">
        <v>9</v>
      </c>
      <c r="D150" s="19"/>
      <c r="E150" s="19"/>
      <c r="F150" s="20"/>
      <c r="G150" s="35" t="s">
        <v>10</v>
      </c>
      <c r="H150" s="35" t="s">
        <v>11</v>
      </c>
      <c r="I150" s="36" t="s">
        <v>12</v>
      </c>
      <c r="K150" s="15"/>
    </row>
    <row r="151" spans="1:11" x14ac:dyDescent="0.25">
      <c r="A151" s="1">
        <f t="shared" si="3"/>
        <v>1</v>
      </c>
      <c r="B151" s="23">
        <v>1</v>
      </c>
      <c r="C151" s="24" t="s">
        <v>121</v>
      </c>
      <c r="D151" s="24"/>
      <c r="E151" s="24" t="s">
        <v>108</v>
      </c>
      <c r="F151" s="24" t="s">
        <v>121</v>
      </c>
      <c r="G151" s="45"/>
      <c r="H151" s="25" t="s">
        <v>108</v>
      </c>
      <c r="I151" s="26"/>
    </row>
    <row r="152" spans="1:11" ht="25.5" customHeight="1" x14ac:dyDescent="0.25">
      <c r="A152" s="1">
        <f t="shared" si="3"/>
        <v>1</v>
      </c>
      <c r="B152" s="27">
        <v>2</v>
      </c>
      <c r="C152" s="28" t="s">
        <v>122</v>
      </c>
      <c r="D152" s="28"/>
      <c r="E152" s="28" t="s">
        <v>108</v>
      </c>
      <c r="F152" s="28" t="s">
        <v>122</v>
      </c>
      <c r="G152" s="42"/>
      <c r="H152" s="29" t="s">
        <v>108</v>
      </c>
      <c r="I152" s="30"/>
      <c r="J152" s="31"/>
    </row>
    <row r="153" spans="1:11" ht="15" customHeight="1" x14ac:dyDescent="0.25">
      <c r="A153" s="1">
        <f t="shared" si="3"/>
        <v>1</v>
      </c>
      <c r="B153" s="27">
        <v>3</v>
      </c>
      <c r="C153" s="28" t="s">
        <v>123</v>
      </c>
      <c r="D153" s="28"/>
      <c r="E153" s="28" t="s">
        <v>108</v>
      </c>
      <c r="F153" s="28" t="s">
        <v>123</v>
      </c>
      <c r="G153" s="42"/>
      <c r="H153" s="29" t="s">
        <v>108</v>
      </c>
      <c r="I153" s="30"/>
      <c r="J153" s="31"/>
    </row>
    <row r="154" spans="1:11" ht="15" customHeight="1" x14ac:dyDescent="0.25">
      <c r="A154" s="1">
        <f t="shared" si="3"/>
        <v>1</v>
      </c>
      <c r="B154" s="27">
        <v>4</v>
      </c>
      <c r="C154" s="28"/>
      <c r="D154" s="28"/>
      <c r="E154" s="28"/>
      <c r="F154" s="28"/>
      <c r="G154" s="42"/>
      <c r="H154" s="29"/>
      <c r="I154" s="30"/>
      <c r="J154" s="31"/>
    </row>
    <row r="155" spans="1:11" ht="15" customHeight="1" x14ac:dyDescent="0.25">
      <c r="A155" s="1">
        <f t="shared" si="3"/>
        <v>1</v>
      </c>
      <c r="B155" s="27">
        <v>5</v>
      </c>
      <c r="C155" s="28" t="s">
        <v>91</v>
      </c>
      <c r="D155" s="28"/>
      <c r="E155" s="28" t="s">
        <v>91</v>
      </c>
      <c r="F155" s="28"/>
      <c r="G155" s="42"/>
      <c r="H155" s="29" t="s">
        <v>92</v>
      </c>
      <c r="I155" s="30"/>
      <c r="J155" s="31"/>
    </row>
    <row r="156" spans="1:11" ht="15" customHeight="1" x14ac:dyDescent="0.25">
      <c r="A156" s="1">
        <f t="shared" si="3"/>
        <v>1</v>
      </c>
      <c r="B156" s="27">
        <v>6</v>
      </c>
      <c r="C156" s="28" t="s">
        <v>93</v>
      </c>
      <c r="D156" s="28"/>
      <c r="E156" s="28" t="s">
        <v>93</v>
      </c>
      <c r="F156" s="28"/>
      <c r="G156" s="42"/>
      <c r="H156" s="29" t="s">
        <v>92</v>
      </c>
      <c r="I156" s="30"/>
      <c r="J156" s="31"/>
    </row>
    <row r="157" spans="1:11" x14ac:dyDescent="0.25">
      <c r="A157" s="1">
        <f>IF($A$7=0,1,0)*A158</f>
        <v>1</v>
      </c>
      <c r="B157" s="5"/>
      <c r="C157" s="6"/>
      <c r="D157" s="6"/>
      <c r="E157" s="6"/>
      <c r="F157" s="6"/>
      <c r="G157" s="6"/>
      <c r="H157" s="6"/>
      <c r="I157" s="6"/>
    </row>
    <row r="158" spans="1:11" x14ac:dyDescent="0.25">
      <c r="A158" s="1">
        <f>IF($A$7=0,1,0)*A159</f>
        <v>1</v>
      </c>
      <c r="B158" s="5"/>
      <c r="C158" s="6"/>
      <c r="D158" s="6"/>
      <c r="E158" s="6"/>
      <c r="F158" s="6"/>
      <c r="G158" s="6"/>
      <c r="H158" s="6"/>
      <c r="I158" s="6"/>
    </row>
    <row r="159" spans="1:11" ht="15" customHeight="1" x14ac:dyDescent="0.25">
      <c r="A159" s="1">
        <f>IF($A$7=0,1,0)*A160</f>
        <v>1</v>
      </c>
      <c r="B159" s="11" t="s">
        <v>124</v>
      </c>
      <c r="C159" s="6"/>
      <c r="D159" s="6"/>
      <c r="E159" s="6"/>
      <c r="F159" s="6"/>
      <c r="G159" s="6"/>
      <c r="H159" s="6"/>
      <c r="I159" s="6"/>
    </row>
    <row r="160" spans="1:11" ht="39.75" customHeight="1" x14ac:dyDescent="0.25">
      <c r="A160" s="1">
        <f>IF(B160&lt;&gt;"",1,0)</f>
        <v>1</v>
      </c>
      <c r="B160" s="46" t="s">
        <v>125</v>
      </c>
      <c r="C160" s="12"/>
      <c r="D160" s="12"/>
      <c r="E160" s="12"/>
      <c r="F160" s="12"/>
      <c r="G160" s="12"/>
      <c r="H160" s="13" t="s">
        <v>6</v>
      </c>
      <c r="I160" s="14">
        <v>1</v>
      </c>
      <c r="K160" s="15"/>
    </row>
    <row r="161" spans="1:11" x14ac:dyDescent="0.25">
      <c r="A161" s="1">
        <f>A160</f>
        <v>1</v>
      </c>
      <c r="B161" s="16" t="s">
        <v>7</v>
      </c>
      <c r="C161" s="16"/>
      <c r="D161" s="16"/>
      <c r="E161" s="16"/>
      <c r="F161" s="16"/>
      <c r="G161" s="16"/>
      <c r="H161" s="16"/>
      <c r="I161" s="16"/>
      <c r="K161" s="15"/>
    </row>
    <row r="162" spans="1:11" ht="15.75" thickBot="1" x14ac:dyDescent="0.3">
      <c r="A162" s="1">
        <f>A161</f>
        <v>1</v>
      </c>
      <c r="B162" s="5"/>
      <c r="C162" s="6"/>
      <c r="D162" s="6"/>
      <c r="E162" s="6"/>
      <c r="F162" s="6"/>
      <c r="G162" s="6"/>
      <c r="H162" s="6"/>
      <c r="I162" s="6"/>
      <c r="K162" s="15"/>
    </row>
    <row r="163" spans="1:11" ht="26.25" thickBot="1" x14ac:dyDescent="0.3">
      <c r="A163" s="1">
        <f t="shared" ref="A163:A181" si="4">A162</f>
        <v>1</v>
      </c>
      <c r="B163" s="34" t="s">
        <v>8</v>
      </c>
      <c r="C163" s="18" t="s">
        <v>9</v>
      </c>
      <c r="D163" s="19"/>
      <c r="E163" s="19"/>
      <c r="F163" s="20"/>
      <c r="G163" s="35" t="s">
        <v>10</v>
      </c>
      <c r="H163" s="35" t="s">
        <v>11</v>
      </c>
      <c r="I163" s="36" t="s">
        <v>12</v>
      </c>
      <c r="K163" s="15"/>
    </row>
    <row r="164" spans="1:11" x14ac:dyDescent="0.25">
      <c r="A164" s="1">
        <f t="shared" si="4"/>
        <v>1</v>
      </c>
      <c r="B164" s="23">
        <v>1</v>
      </c>
      <c r="C164" s="24" t="s">
        <v>126</v>
      </c>
      <c r="D164" s="24"/>
      <c r="E164" s="24"/>
      <c r="F164" s="24"/>
      <c r="G164" s="45"/>
      <c r="H164" s="25"/>
      <c r="I164" s="26"/>
    </row>
    <row r="165" spans="1:11" ht="15" customHeight="1" x14ac:dyDescent="0.25">
      <c r="A165" s="1">
        <f t="shared" si="4"/>
        <v>1</v>
      </c>
      <c r="B165" s="27">
        <v>2</v>
      </c>
      <c r="C165" s="28"/>
      <c r="D165" s="28"/>
      <c r="E165" s="28"/>
      <c r="F165" s="28"/>
      <c r="G165" s="42"/>
      <c r="H165" s="42"/>
      <c r="I165" s="30"/>
      <c r="J165" s="31"/>
    </row>
    <row r="166" spans="1:11" ht="15" customHeight="1" x14ac:dyDescent="0.25">
      <c r="A166" s="1">
        <f t="shared" si="4"/>
        <v>1</v>
      </c>
      <c r="B166" s="27">
        <v>3</v>
      </c>
      <c r="C166" s="28" t="s">
        <v>127</v>
      </c>
      <c r="D166" s="28">
        <v>400</v>
      </c>
      <c r="E166" s="28" t="s">
        <v>22</v>
      </c>
      <c r="F166" s="28" t="s">
        <v>127</v>
      </c>
      <c r="G166" s="29">
        <v>400</v>
      </c>
      <c r="H166" s="29" t="s">
        <v>22</v>
      </c>
      <c r="I166" s="30"/>
      <c r="J166" s="31"/>
    </row>
    <row r="167" spans="1:11" ht="15" customHeight="1" x14ac:dyDescent="0.25">
      <c r="A167" s="1">
        <f t="shared" si="4"/>
        <v>1</v>
      </c>
      <c r="B167" s="27">
        <v>4</v>
      </c>
      <c r="C167" s="28" t="s">
        <v>128</v>
      </c>
      <c r="D167" s="28"/>
      <c r="E167" s="28" t="s">
        <v>108</v>
      </c>
      <c r="F167" s="28" t="s">
        <v>128</v>
      </c>
      <c r="G167" s="29"/>
      <c r="H167" s="29" t="s">
        <v>108</v>
      </c>
      <c r="I167" s="30"/>
      <c r="J167" s="31"/>
    </row>
    <row r="168" spans="1:11" ht="15" customHeight="1" x14ac:dyDescent="0.25">
      <c r="A168" s="1">
        <f t="shared" si="4"/>
        <v>1</v>
      </c>
      <c r="B168" s="27">
        <v>5</v>
      </c>
      <c r="C168" s="28"/>
      <c r="D168" s="28"/>
      <c r="E168" s="28"/>
      <c r="F168" s="28"/>
      <c r="G168" s="29"/>
      <c r="H168" s="29"/>
      <c r="I168" s="30"/>
      <c r="J168" s="31"/>
    </row>
    <row r="169" spans="1:11" ht="15" customHeight="1" x14ac:dyDescent="0.25">
      <c r="A169" s="1">
        <f t="shared" si="4"/>
        <v>1</v>
      </c>
      <c r="B169" s="27">
        <v>6</v>
      </c>
      <c r="C169" s="37"/>
      <c r="D169" s="37"/>
      <c r="E169" s="37"/>
      <c r="F169" s="37"/>
      <c r="G169" s="38"/>
      <c r="H169" s="38"/>
      <c r="I169" s="30"/>
      <c r="J169" s="31"/>
    </row>
    <row r="170" spans="1:11" ht="15" customHeight="1" x14ac:dyDescent="0.25">
      <c r="A170" s="1">
        <f t="shared" si="4"/>
        <v>1</v>
      </c>
      <c r="B170" s="27">
        <v>7</v>
      </c>
      <c r="C170" s="28" t="s">
        <v>129</v>
      </c>
      <c r="D170" s="28"/>
      <c r="E170" s="28"/>
      <c r="F170" s="28"/>
      <c r="G170" s="42"/>
      <c r="H170" s="42"/>
      <c r="I170" s="30"/>
      <c r="J170" s="31"/>
    </row>
    <row r="171" spans="1:11" ht="15" customHeight="1" x14ac:dyDescent="0.25">
      <c r="A171" s="1">
        <f t="shared" si="4"/>
        <v>1</v>
      </c>
      <c r="B171" s="27">
        <v>8</v>
      </c>
      <c r="C171" s="28"/>
      <c r="D171" s="28"/>
      <c r="E171" s="28"/>
      <c r="F171" s="28"/>
      <c r="G171" s="42"/>
      <c r="H171" s="42"/>
      <c r="I171" s="30"/>
      <c r="J171" s="31"/>
    </row>
    <row r="172" spans="1:11" ht="15" customHeight="1" x14ac:dyDescent="0.25">
      <c r="A172" s="1">
        <f t="shared" si="4"/>
        <v>1</v>
      </c>
      <c r="B172" s="27">
        <v>9</v>
      </c>
      <c r="C172" s="28" t="s">
        <v>127</v>
      </c>
      <c r="D172" s="28">
        <v>400</v>
      </c>
      <c r="E172" s="28" t="s">
        <v>22</v>
      </c>
      <c r="F172" s="28" t="s">
        <v>127</v>
      </c>
      <c r="G172" s="29">
        <v>400</v>
      </c>
      <c r="H172" s="29" t="s">
        <v>22</v>
      </c>
      <c r="I172" s="30"/>
      <c r="J172" s="31"/>
    </row>
    <row r="173" spans="1:11" ht="15" customHeight="1" x14ac:dyDescent="0.25">
      <c r="A173" s="1">
        <f t="shared" si="4"/>
        <v>1</v>
      </c>
      <c r="B173" s="27">
        <v>10</v>
      </c>
      <c r="C173" s="28" t="s">
        <v>128</v>
      </c>
      <c r="D173" s="28"/>
      <c r="E173" s="28" t="s">
        <v>108</v>
      </c>
      <c r="F173" s="28" t="s">
        <v>128</v>
      </c>
      <c r="G173" s="29"/>
      <c r="H173" s="29" t="s">
        <v>108</v>
      </c>
      <c r="I173" s="30"/>
      <c r="J173" s="31"/>
    </row>
    <row r="174" spans="1:11" ht="15" hidden="1" customHeight="1" x14ac:dyDescent="0.25">
      <c r="B174" s="27"/>
      <c r="C174" s="37"/>
      <c r="D174" s="37"/>
      <c r="E174" s="37"/>
      <c r="F174" s="37"/>
      <c r="G174" s="29"/>
      <c r="H174" s="29"/>
      <c r="I174" s="30"/>
      <c r="J174" s="31"/>
    </row>
    <row r="175" spans="1:11" ht="15" hidden="1" customHeight="1" x14ac:dyDescent="0.25">
      <c r="B175" s="27"/>
      <c r="C175" s="28" t="s">
        <v>91</v>
      </c>
      <c r="D175" s="28"/>
      <c r="E175" s="28" t="s">
        <v>91</v>
      </c>
      <c r="F175" s="28"/>
      <c r="G175" s="29"/>
      <c r="H175" s="29" t="s">
        <v>92</v>
      </c>
      <c r="I175" s="30"/>
      <c r="J175" s="31"/>
    </row>
    <row r="176" spans="1:11" ht="15" hidden="1" customHeight="1" x14ac:dyDescent="0.25">
      <c r="B176" s="27"/>
      <c r="C176" s="28" t="s">
        <v>93</v>
      </c>
      <c r="D176" s="28"/>
      <c r="E176" s="28" t="s">
        <v>93</v>
      </c>
      <c r="F176" s="28"/>
      <c r="G176" s="29"/>
      <c r="H176" s="29" t="s">
        <v>92</v>
      </c>
      <c r="I176" s="30"/>
      <c r="J176" s="31"/>
    </row>
    <row r="177" spans="1:11" ht="15" customHeight="1" x14ac:dyDescent="0.25">
      <c r="A177" s="1">
        <f>A173</f>
        <v>1</v>
      </c>
      <c r="B177" s="27">
        <v>11</v>
      </c>
      <c r="C177" s="37"/>
      <c r="D177" s="37"/>
      <c r="E177" s="37"/>
      <c r="F177" s="37"/>
      <c r="G177" s="38"/>
      <c r="H177" s="38"/>
      <c r="I177" s="30"/>
      <c r="J177" s="31"/>
    </row>
    <row r="178" spans="1:11" ht="15" customHeight="1" x14ac:dyDescent="0.25">
      <c r="A178" s="1">
        <f>A177</f>
        <v>1</v>
      </c>
      <c r="B178" s="27">
        <v>12</v>
      </c>
      <c r="C178" s="47" t="s">
        <v>130</v>
      </c>
      <c r="D178" s="48"/>
      <c r="E178" s="48"/>
      <c r="F178" s="48"/>
      <c r="G178" s="48"/>
      <c r="H178" s="49"/>
      <c r="I178" s="30"/>
      <c r="J178" s="31"/>
    </row>
    <row r="179" spans="1:11" ht="15" customHeight="1" x14ac:dyDescent="0.25">
      <c r="A179" s="1">
        <f t="shared" si="4"/>
        <v>1</v>
      </c>
      <c r="B179" s="27">
        <v>13</v>
      </c>
      <c r="C179" s="50"/>
      <c r="D179" s="51"/>
      <c r="E179" s="51"/>
      <c r="F179" s="51"/>
      <c r="G179" s="51"/>
      <c r="H179" s="52"/>
      <c r="I179" s="30"/>
      <c r="J179" s="31"/>
    </row>
    <row r="180" spans="1:11" ht="15" customHeight="1" x14ac:dyDescent="0.25">
      <c r="A180" s="1">
        <f t="shared" si="4"/>
        <v>1</v>
      </c>
      <c r="B180" s="27">
        <v>14</v>
      </c>
      <c r="C180" s="37"/>
      <c r="D180" s="37"/>
      <c r="E180" s="37"/>
      <c r="F180" s="37"/>
      <c r="G180" s="38"/>
      <c r="H180" s="38"/>
      <c r="I180" s="30"/>
      <c r="J180" s="31"/>
    </row>
    <row r="181" spans="1:11" ht="15" customHeight="1" x14ac:dyDescent="0.25">
      <c r="A181" s="1">
        <f t="shared" si="4"/>
        <v>1</v>
      </c>
      <c r="B181" s="27">
        <v>15</v>
      </c>
      <c r="C181" s="53" t="s">
        <v>131</v>
      </c>
      <c r="D181" s="54"/>
      <c r="E181" s="54"/>
      <c r="F181" s="54"/>
      <c r="G181" s="54"/>
      <c r="H181" s="55"/>
      <c r="I181" s="30"/>
    </row>
    <row r="182" spans="1:11" x14ac:dyDescent="0.25">
      <c r="A182" s="1">
        <f>IF($A$7=0,1,0)*A183</f>
        <v>1</v>
      </c>
      <c r="B182" s="5"/>
      <c r="C182" s="6"/>
      <c r="D182" s="6"/>
      <c r="E182" s="6"/>
      <c r="F182" s="6"/>
      <c r="G182" s="6"/>
      <c r="H182" s="6"/>
      <c r="I182" s="6"/>
    </row>
    <row r="183" spans="1:11" x14ac:dyDescent="0.25">
      <c r="A183" s="1">
        <f>IF($A$7=0,1,0)*A184</f>
        <v>1</v>
      </c>
      <c r="B183" s="5"/>
      <c r="C183" s="6"/>
      <c r="D183" s="6"/>
      <c r="E183" s="6"/>
      <c r="F183" s="6"/>
      <c r="G183" s="6"/>
      <c r="H183" s="6"/>
      <c r="I183" s="6"/>
    </row>
    <row r="184" spans="1:11" ht="15" customHeight="1" x14ac:dyDescent="0.25">
      <c r="A184" s="1">
        <f>IF($A$7=0,1,0)*A185</f>
        <v>1</v>
      </c>
      <c r="B184" s="11" t="s">
        <v>132</v>
      </c>
      <c r="C184" s="6"/>
      <c r="D184" s="6"/>
      <c r="E184" s="6"/>
      <c r="F184" s="6"/>
      <c r="G184" s="6"/>
      <c r="H184" s="6"/>
      <c r="I184" s="6"/>
    </row>
    <row r="185" spans="1:11" x14ac:dyDescent="0.25">
      <c r="A185" s="1">
        <f>IF(B185&lt;&gt;"",1,0)</f>
        <v>1</v>
      </c>
      <c r="B185" s="12" t="s">
        <v>133</v>
      </c>
      <c r="C185" s="12"/>
      <c r="D185" s="12"/>
      <c r="E185" s="12"/>
      <c r="F185" s="12"/>
      <c r="G185" s="12"/>
      <c r="H185" s="13" t="s">
        <v>6</v>
      </c>
      <c r="I185" s="14">
        <v>1</v>
      </c>
      <c r="K185" s="15"/>
    </row>
    <row r="186" spans="1:11" x14ac:dyDescent="0.25">
      <c r="A186" s="1">
        <f>A185</f>
        <v>1</v>
      </c>
      <c r="B186" s="16" t="s">
        <v>7</v>
      </c>
      <c r="C186" s="16"/>
      <c r="D186" s="16"/>
      <c r="E186" s="16"/>
      <c r="F186" s="16"/>
      <c r="G186" s="16"/>
      <c r="H186" s="16"/>
      <c r="I186" s="16"/>
      <c r="K186" s="15"/>
    </row>
    <row r="187" spans="1:11" ht="15.75" thickBot="1" x14ac:dyDescent="0.3">
      <c r="A187" s="1">
        <f>A186</f>
        <v>1</v>
      </c>
      <c r="B187" s="5"/>
      <c r="C187" s="6"/>
      <c r="D187" s="6"/>
      <c r="E187" s="6"/>
      <c r="F187" s="6"/>
      <c r="G187" s="6"/>
      <c r="H187" s="6"/>
      <c r="I187" s="6"/>
      <c r="K187" s="15"/>
    </row>
    <row r="188" spans="1:11" ht="26.25" thickBot="1" x14ac:dyDescent="0.3">
      <c r="A188" s="1">
        <f t="shared" ref="A188:A194" si="5">A187</f>
        <v>1</v>
      </c>
      <c r="B188" s="34" t="s">
        <v>8</v>
      </c>
      <c r="C188" s="18" t="s">
        <v>9</v>
      </c>
      <c r="D188" s="19"/>
      <c r="E188" s="19"/>
      <c r="F188" s="20"/>
      <c r="G188" s="35" t="s">
        <v>10</v>
      </c>
      <c r="H188" s="35" t="s">
        <v>11</v>
      </c>
      <c r="I188" s="36" t="s">
        <v>12</v>
      </c>
      <c r="K188" s="15"/>
    </row>
    <row r="189" spans="1:11" x14ac:dyDescent="0.25">
      <c r="A189" s="1">
        <f t="shared" si="5"/>
        <v>1</v>
      </c>
      <c r="B189" s="23">
        <v>1</v>
      </c>
      <c r="C189" s="24" t="s">
        <v>134</v>
      </c>
      <c r="D189" s="24" t="s">
        <v>135</v>
      </c>
      <c r="E189" s="24" t="s">
        <v>22</v>
      </c>
      <c r="F189" s="24" t="s">
        <v>134</v>
      </c>
      <c r="G189" s="45" t="s">
        <v>135</v>
      </c>
      <c r="H189" s="25" t="s">
        <v>22</v>
      </c>
      <c r="I189" s="26"/>
    </row>
    <row r="190" spans="1:11" ht="15" customHeight="1" x14ac:dyDescent="0.25">
      <c r="A190" s="1">
        <f t="shared" si="5"/>
        <v>1</v>
      </c>
      <c r="B190" s="27">
        <v>2</v>
      </c>
      <c r="C190" s="28" t="s">
        <v>136</v>
      </c>
      <c r="D190" s="28" t="s">
        <v>137</v>
      </c>
      <c r="E190" s="28" t="s">
        <v>22</v>
      </c>
      <c r="F190" s="28" t="s">
        <v>136</v>
      </c>
      <c r="G190" s="42" t="s">
        <v>137</v>
      </c>
      <c r="H190" s="29" t="s">
        <v>22</v>
      </c>
      <c r="I190" s="30"/>
      <c r="J190" s="31"/>
    </row>
    <row r="191" spans="1:11" ht="15" customHeight="1" x14ac:dyDescent="0.25">
      <c r="A191" s="1">
        <f t="shared" si="5"/>
        <v>1</v>
      </c>
      <c r="B191" s="27">
        <v>3</v>
      </c>
      <c r="C191" s="28" t="s">
        <v>138</v>
      </c>
      <c r="D191" s="28"/>
      <c r="E191" s="28" t="s">
        <v>108</v>
      </c>
      <c r="F191" s="28" t="s">
        <v>138</v>
      </c>
      <c r="G191" s="42"/>
      <c r="H191" s="29" t="s">
        <v>108</v>
      </c>
      <c r="I191" s="30"/>
      <c r="J191" s="31"/>
    </row>
    <row r="192" spans="1:11" ht="15" customHeight="1" x14ac:dyDescent="0.25">
      <c r="A192" s="1">
        <f t="shared" si="5"/>
        <v>1</v>
      </c>
      <c r="B192" s="27">
        <v>4</v>
      </c>
      <c r="C192" s="37"/>
      <c r="D192" s="37"/>
      <c r="E192" s="37"/>
      <c r="F192" s="37"/>
      <c r="G192" s="38"/>
      <c r="H192" s="38"/>
      <c r="I192" s="30"/>
      <c r="J192" s="31"/>
    </row>
    <row r="193" spans="1:11" ht="15" customHeight="1" x14ac:dyDescent="0.25">
      <c r="A193" s="1">
        <f t="shared" si="5"/>
        <v>1</v>
      </c>
      <c r="B193" s="27">
        <v>5</v>
      </c>
      <c r="C193" s="28" t="s">
        <v>91</v>
      </c>
      <c r="D193" s="28"/>
      <c r="E193" s="28" t="s">
        <v>91</v>
      </c>
      <c r="F193" s="28"/>
      <c r="G193" s="42"/>
      <c r="H193" s="29" t="s">
        <v>92</v>
      </c>
      <c r="I193" s="30"/>
      <c r="J193" s="31"/>
    </row>
    <row r="194" spans="1:11" ht="15" customHeight="1" x14ac:dyDescent="0.25">
      <c r="A194" s="1">
        <f t="shared" si="5"/>
        <v>1</v>
      </c>
      <c r="B194" s="27">
        <v>6</v>
      </c>
      <c r="C194" s="28" t="s">
        <v>93</v>
      </c>
      <c r="D194" s="28"/>
      <c r="E194" s="28" t="s">
        <v>93</v>
      </c>
      <c r="F194" s="28"/>
      <c r="G194" s="42"/>
      <c r="H194" s="29" t="s">
        <v>92</v>
      </c>
      <c r="I194" s="30"/>
      <c r="J194" s="31"/>
    </row>
    <row r="195" spans="1:11" x14ac:dyDescent="0.25">
      <c r="A195" s="1">
        <f>IF($A$7=0,1,0)*A196</f>
        <v>1</v>
      </c>
      <c r="B195" s="5"/>
      <c r="C195" s="6"/>
      <c r="D195" s="6"/>
      <c r="E195" s="6"/>
      <c r="F195" s="6"/>
      <c r="G195" s="6"/>
      <c r="H195" s="6"/>
      <c r="I195" s="6"/>
    </row>
    <row r="196" spans="1:11" x14ac:dyDescent="0.25">
      <c r="A196" s="1">
        <f>IF($A$7=0,1,0)*A197</f>
        <v>1</v>
      </c>
      <c r="B196" s="5"/>
      <c r="C196" s="6"/>
      <c r="D196" s="6"/>
      <c r="E196" s="6"/>
      <c r="F196" s="6"/>
      <c r="G196" s="6"/>
      <c r="H196" s="6"/>
      <c r="I196" s="6"/>
    </row>
    <row r="197" spans="1:11" ht="15" customHeight="1" x14ac:dyDescent="0.25">
      <c r="A197" s="1">
        <f>IF($A$7=0,1,0)*A198</f>
        <v>1</v>
      </c>
      <c r="B197" s="11" t="s">
        <v>139</v>
      </c>
      <c r="C197" s="6"/>
      <c r="D197" s="6"/>
      <c r="E197" s="6"/>
      <c r="F197" s="6"/>
      <c r="G197" s="6"/>
      <c r="H197" s="6"/>
      <c r="I197" s="6"/>
    </row>
    <row r="198" spans="1:11" x14ac:dyDescent="0.25">
      <c r="A198" s="1">
        <f>IF(B198&lt;&gt;"",1,0)</f>
        <v>1</v>
      </c>
      <c r="B198" s="12" t="s">
        <v>140</v>
      </c>
      <c r="C198" s="12"/>
      <c r="D198" s="12"/>
      <c r="E198" s="12"/>
      <c r="F198" s="12"/>
      <c r="G198" s="12"/>
      <c r="H198" s="13" t="s">
        <v>6</v>
      </c>
      <c r="I198" s="14">
        <v>1</v>
      </c>
      <c r="K198" s="15"/>
    </row>
    <row r="199" spans="1:11" x14ac:dyDescent="0.25">
      <c r="A199" s="1">
        <f>A198</f>
        <v>1</v>
      </c>
      <c r="B199" s="16" t="s">
        <v>7</v>
      </c>
      <c r="C199" s="16"/>
      <c r="D199" s="16"/>
      <c r="E199" s="16"/>
      <c r="F199" s="16"/>
      <c r="G199" s="16"/>
      <c r="H199" s="16"/>
      <c r="I199" s="16"/>
      <c r="K199" s="15"/>
    </row>
    <row r="200" spans="1:11" ht="15.75" thickBot="1" x14ac:dyDescent="0.3">
      <c r="A200" s="1">
        <f>A199</f>
        <v>1</v>
      </c>
      <c r="B200" s="5"/>
      <c r="C200" s="6"/>
      <c r="D200" s="6"/>
      <c r="E200" s="6"/>
      <c r="F200" s="6"/>
      <c r="G200" s="6"/>
      <c r="H200" s="6"/>
      <c r="I200" s="6"/>
      <c r="K200" s="15"/>
    </row>
    <row r="201" spans="1:11" ht="26.25" thickBot="1" x14ac:dyDescent="0.3">
      <c r="A201" s="1">
        <f t="shared" ref="A201:A204" si="6">A200</f>
        <v>1</v>
      </c>
      <c r="B201" s="34" t="s">
        <v>8</v>
      </c>
      <c r="C201" s="18" t="s">
        <v>9</v>
      </c>
      <c r="D201" s="19"/>
      <c r="E201" s="19"/>
      <c r="F201" s="20"/>
      <c r="G201" s="35" t="s">
        <v>10</v>
      </c>
      <c r="H201" s="35" t="s">
        <v>11</v>
      </c>
      <c r="I201" s="36" t="s">
        <v>12</v>
      </c>
      <c r="K201" s="15"/>
    </row>
    <row r="202" spans="1:11" x14ac:dyDescent="0.25">
      <c r="A202" s="1">
        <f t="shared" si="6"/>
        <v>1</v>
      </c>
      <c r="B202" s="23">
        <v>1</v>
      </c>
      <c r="C202" s="24" t="s">
        <v>141</v>
      </c>
      <c r="D202" s="24"/>
      <c r="E202" s="24"/>
      <c r="F202" s="24"/>
      <c r="G202" s="45"/>
      <c r="H202" s="25" t="s">
        <v>108</v>
      </c>
      <c r="I202" s="26"/>
    </row>
    <row r="203" spans="1:11" ht="15" customHeight="1" x14ac:dyDescent="0.25">
      <c r="A203" s="1">
        <f t="shared" si="6"/>
        <v>1</v>
      </c>
      <c r="B203" s="27">
        <v>2</v>
      </c>
      <c r="C203" s="37"/>
      <c r="D203" s="37"/>
      <c r="E203" s="37"/>
      <c r="F203" s="37"/>
      <c r="G203" s="38"/>
      <c r="H203" s="56"/>
      <c r="I203" s="30"/>
      <c r="J203" s="31"/>
    </row>
    <row r="204" spans="1:11" ht="15" customHeight="1" x14ac:dyDescent="0.25">
      <c r="A204" s="1">
        <f t="shared" si="6"/>
        <v>1</v>
      </c>
      <c r="B204" s="27">
        <v>3</v>
      </c>
      <c r="C204" s="28" t="s">
        <v>91</v>
      </c>
      <c r="D204" s="28"/>
      <c r="E204" s="28" t="s">
        <v>91</v>
      </c>
      <c r="F204" s="28"/>
      <c r="G204" s="42"/>
      <c r="H204" s="29" t="s">
        <v>92</v>
      </c>
      <c r="I204" s="30"/>
      <c r="J204" s="31"/>
    </row>
    <row r="205" spans="1:11" ht="15" hidden="1" customHeight="1" x14ac:dyDescent="0.25">
      <c r="A205" s="1">
        <v>0</v>
      </c>
      <c r="B205" s="27">
        <v>4</v>
      </c>
      <c r="C205" s="28" t="s">
        <v>93</v>
      </c>
      <c r="D205" s="28"/>
      <c r="E205" s="28" t="s">
        <v>93</v>
      </c>
      <c r="F205" s="28"/>
      <c r="G205" s="42"/>
      <c r="H205" s="29" t="s">
        <v>92</v>
      </c>
      <c r="I205" s="30"/>
      <c r="J205" s="31"/>
    </row>
    <row r="206" spans="1:11" x14ac:dyDescent="0.25">
      <c r="A206" s="1">
        <f>IF($A$7=0,1,0)*A207</f>
        <v>1</v>
      </c>
      <c r="B206" s="5"/>
      <c r="C206" s="6"/>
      <c r="D206" s="6"/>
      <c r="E206" s="6"/>
      <c r="F206" s="6"/>
      <c r="G206" s="6"/>
      <c r="H206" s="6"/>
      <c r="I206" s="6"/>
    </row>
    <row r="207" spans="1:11" x14ac:dyDescent="0.25">
      <c r="A207" s="1">
        <f>IF($A$7=0,1,0)*A208</f>
        <v>1</v>
      </c>
      <c r="B207" s="5"/>
      <c r="C207" s="6"/>
      <c r="D207" s="6"/>
      <c r="E207" s="6"/>
      <c r="F207" s="6"/>
      <c r="G207" s="6"/>
      <c r="H207" s="6"/>
      <c r="I207" s="6"/>
    </row>
    <row r="208" spans="1:11" ht="15" customHeight="1" x14ac:dyDescent="0.25">
      <c r="A208" s="1">
        <f>IF($A$7=0,1,0)*A209</f>
        <v>1</v>
      </c>
      <c r="B208" s="11" t="s">
        <v>142</v>
      </c>
      <c r="C208" s="6"/>
      <c r="D208" s="6"/>
      <c r="E208" s="6"/>
      <c r="F208" s="6"/>
      <c r="G208" s="6"/>
      <c r="H208" s="6"/>
      <c r="I208" s="6"/>
    </row>
    <row r="209" spans="1:11" x14ac:dyDescent="0.25">
      <c r="A209" s="1">
        <f>IF(B209&lt;&gt;"",1,0)</f>
        <v>1</v>
      </c>
      <c r="B209" s="12" t="s">
        <v>143</v>
      </c>
      <c r="C209" s="12"/>
      <c r="D209" s="12"/>
      <c r="E209" s="12"/>
      <c r="F209" s="12"/>
      <c r="G209" s="12"/>
      <c r="H209" s="13" t="s">
        <v>6</v>
      </c>
      <c r="I209" s="14">
        <v>1</v>
      </c>
      <c r="K209" s="15"/>
    </row>
    <row r="210" spans="1:11" x14ac:dyDescent="0.25">
      <c r="A210" s="1">
        <f>A209</f>
        <v>1</v>
      </c>
      <c r="B210" s="16" t="s">
        <v>7</v>
      </c>
      <c r="C210" s="16"/>
      <c r="D210" s="16"/>
      <c r="E210" s="16"/>
      <c r="F210" s="16"/>
      <c r="G210" s="16"/>
      <c r="H210" s="16"/>
      <c r="I210" s="16"/>
      <c r="K210" s="15"/>
    </row>
    <row r="211" spans="1:11" ht="15.75" thickBot="1" x14ac:dyDescent="0.3">
      <c r="A211" s="1">
        <f>A210</f>
        <v>1</v>
      </c>
      <c r="B211" s="5"/>
      <c r="C211" s="6"/>
      <c r="D211" s="6"/>
      <c r="E211" s="6"/>
      <c r="F211" s="6"/>
      <c r="G211" s="6"/>
      <c r="H211" s="6"/>
      <c r="I211" s="6"/>
      <c r="K211" s="15"/>
    </row>
    <row r="212" spans="1:11" ht="26.25" thickBot="1" x14ac:dyDescent="0.3">
      <c r="A212" s="1">
        <f t="shared" ref="A212:A236" si="7">A211</f>
        <v>1</v>
      </c>
      <c r="B212" s="34" t="s">
        <v>8</v>
      </c>
      <c r="C212" s="18" t="s">
        <v>9</v>
      </c>
      <c r="D212" s="19"/>
      <c r="E212" s="19"/>
      <c r="F212" s="20"/>
      <c r="G212" s="35" t="s">
        <v>10</v>
      </c>
      <c r="H212" s="35" t="s">
        <v>11</v>
      </c>
      <c r="I212" s="36" t="s">
        <v>12</v>
      </c>
      <c r="K212" s="15"/>
    </row>
    <row r="213" spans="1:11" ht="25.5" x14ac:dyDescent="0.25">
      <c r="A213" s="1">
        <f t="shared" si="7"/>
        <v>1</v>
      </c>
      <c r="B213" s="23">
        <v>1</v>
      </c>
      <c r="C213" s="24" t="s">
        <v>144</v>
      </c>
      <c r="D213" s="24" t="s">
        <v>145</v>
      </c>
      <c r="E213" s="24" t="s">
        <v>22</v>
      </c>
      <c r="F213" s="24" t="s">
        <v>144</v>
      </c>
      <c r="G213" s="25" t="s">
        <v>145</v>
      </c>
      <c r="H213" s="25" t="s">
        <v>22</v>
      </c>
      <c r="I213" s="26"/>
    </row>
    <row r="214" spans="1:11" ht="15" customHeight="1" x14ac:dyDescent="0.25">
      <c r="A214" s="1">
        <f t="shared" si="7"/>
        <v>1</v>
      </c>
      <c r="B214" s="27">
        <v>2</v>
      </c>
      <c r="C214" s="28" t="s">
        <v>146</v>
      </c>
      <c r="D214" s="28" t="s">
        <v>147</v>
      </c>
      <c r="E214" s="28" t="s">
        <v>22</v>
      </c>
      <c r="F214" s="28" t="s">
        <v>146</v>
      </c>
      <c r="G214" s="29" t="s">
        <v>147</v>
      </c>
      <c r="H214" s="29" t="s">
        <v>22</v>
      </c>
      <c r="I214" s="30"/>
      <c r="J214" s="31"/>
    </row>
    <row r="215" spans="1:11" ht="24" customHeight="1" x14ac:dyDescent="0.25">
      <c r="A215" s="1">
        <f t="shared" si="7"/>
        <v>1</v>
      </c>
      <c r="B215" s="27">
        <v>3</v>
      </c>
      <c r="C215" s="28" t="s">
        <v>148</v>
      </c>
      <c r="D215" s="28" t="s">
        <v>149</v>
      </c>
      <c r="E215" s="28" t="s">
        <v>22</v>
      </c>
      <c r="F215" s="28" t="s">
        <v>148</v>
      </c>
      <c r="G215" s="29" t="s">
        <v>149</v>
      </c>
      <c r="H215" s="29" t="s">
        <v>22</v>
      </c>
      <c r="I215" s="30"/>
      <c r="J215" s="31"/>
    </row>
    <row r="216" spans="1:11" ht="27.75" customHeight="1" x14ac:dyDescent="0.25">
      <c r="A216" s="1">
        <f t="shared" si="7"/>
        <v>1</v>
      </c>
      <c r="B216" s="27">
        <v>4</v>
      </c>
      <c r="C216" s="28" t="s">
        <v>150</v>
      </c>
      <c r="D216" s="28" t="s">
        <v>151</v>
      </c>
      <c r="E216" s="28" t="s">
        <v>22</v>
      </c>
      <c r="F216" s="28" t="s">
        <v>150</v>
      </c>
      <c r="G216" s="29" t="s">
        <v>151</v>
      </c>
      <c r="H216" s="29" t="s">
        <v>22</v>
      </c>
      <c r="I216" s="30"/>
      <c r="J216" s="31"/>
    </row>
    <row r="217" spans="1:11" ht="15" customHeight="1" x14ac:dyDescent="0.25">
      <c r="A217" s="1">
        <f t="shared" si="7"/>
        <v>1</v>
      </c>
      <c r="B217" s="27">
        <v>5</v>
      </c>
      <c r="C217" s="28" t="s">
        <v>152</v>
      </c>
      <c r="D217" s="28" t="s">
        <v>153</v>
      </c>
      <c r="E217" s="28" t="s">
        <v>22</v>
      </c>
      <c r="F217" s="28" t="s">
        <v>152</v>
      </c>
      <c r="G217" s="29" t="s">
        <v>153</v>
      </c>
      <c r="H217" s="29" t="s">
        <v>22</v>
      </c>
      <c r="I217" s="30"/>
      <c r="J217" s="31"/>
    </row>
    <row r="218" spans="1:11" ht="15" customHeight="1" x14ac:dyDescent="0.25">
      <c r="A218" s="1">
        <f t="shared" si="7"/>
        <v>1</v>
      </c>
      <c r="B218" s="27">
        <v>6</v>
      </c>
      <c r="C218" s="28" t="s">
        <v>154</v>
      </c>
      <c r="D218" s="28" t="s">
        <v>155</v>
      </c>
      <c r="E218" s="28" t="s">
        <v>22</v>
      </c>
      <c r="F218" s="28" t="s">
        <v>154</v>
      </c>
      <c r="G218" s="29" t="s">
        <v>155</v>
      </c>
      <c r="H218" s="29" t="s">
        <v>22</v>
      </c>
      <c r="I218" s="30"/>
      <c r="J218" s="31"/>
    </row>
    <row r="219" spans="1:11" ht="15" customHeight="1" x14ac:dyDescent="0.25">
      <c r="A219" s="1">
        <f t="shared" si="7"/>
        <v>1</v>
      </c>
      <c r="B219" s="27">
        <v>7</v>
      </c>
      <c r="C219" s="28" t="s">
        <v>156</v>
      </c>
      <c r="D219" s="28" t="s">
        <v>157</v>
      </c>
      <c r="E219" s="28" t="s">
        <v>22</v>
      </c>
      <c r="F219" s="28" t="s">
        <v>156</v>
      </c>
      <c r="G219" s="29" t="s">
        <v>157</v>
      </c>
      <c r="H219" s="29" t="s">
        <v>22</v>
      </c>
      <c r="I219" s="30"/>
      <c r="J219" s="31"/>
    </row>
    <row r="220" spans="1:11" ht="15" customHeight="1" x14ac:dyDescent="0.25">
      <c r="A220" s="1">
        <f t="shared" si="7"/>
        <v>1</v>
      </c>
      <c r="B220" s="27">
        <v>8</v>
      </c>
      <c r="C220" s="28"/>
      <c r="D220" s="28"/>
      <c r="E220" s="28"/>
      <c r="F220" s="28"/>
      <c r="G220" s="29"/>
      <c r="H220" s="29"/>
      <c r="I220" s="30"/>
      <c r="J220" s="31"/>
    </row>
    <row r="221" spans="1:11" ht="15" customHeight="1" x14ac:dyDescent="0.25">
      <c r="A221" s="1">
        <f t="shared" si="7"/>
        <v>1</v>
      </c>
      <c r="B221" s="27">
        <v>9</v>
      </c>
      <c r="C221" s="28" t="s">
        <v>158</v>
      </c>
      <c r="D221" s="28"/>
      <c r="E221" s="28"/>
      <c r="F221" s="28" t="s">
        <v>158</v>
      </c>
      <c r="G221" s="29"/>
      <c r="H221" s="29"/>
      <c r="I221" s="30"/>
      <c r="J221" s="31"/>
    </row>
    <row r="222" spans="1:11" ht="15" customHeight="1" x14ac:dyDescent="0.25">
      <c r="A222" s="1">
        <f t="shared" si="7"/>
        <v>1</v>
      </c>
      <c r="B222" s="27">
        <v>10</v>
      </c>
      <c r="C222" s="28" t="s">
        <v>159</v>
      </c>
      <c r="D222" s="28">
        <v>45689</v>
      </c>
      <c r="E222" s="28" t="s">
        <v>22</v>
      </c>
      <c r="F222" s="28" t="s">
        <v>159</v>
      </c>
      <c r="G222" s="32" t="s">
        <v>160</v>
      </c>
      <c r="H222" s="29" t="s">
        <v>22</v>
      </c>
      <c r="I222" s="30"/>
      <c r="J222" s="31"/>
    </row>
    <row r="223" spans="1:11" ht="15" customHeight="1" x14ac:dyDescent="0.25">
      <c r="A223" s="1">
        <f t="shared" si="7"/>
        <v>1</v>
      </c>
      <c r="B223" s="27">
        <v>11</v>
      </c>
      <c r="C223" s="28" t="s">
        <v>161</v>
      </c>
      <c r="D223" s="28" t="s">
        <v>162</v>
      </c>
      <c r="E223" s="28" t="s">
        <v>22</v>
      </c>
      <c r="F223" s="28" t="s">
        <v>161</v>
      </c>
      <c r="G223" s="29" t="s">
        <v>162</v>
      </c>
      <c r="H223" s="29" t="s">
        <v>22</v>
      </c>
      <c r="I223" s="30"/>
      <c r="J223" s="31"/>
    </row>
    <row r="224" spans="1:11" ht="15" customHeight="1" x14ac:dyDescent="0.25">
      <c r="A224" s="1">
        <f>A223</f>
        <v>1</v>
      </c>
      <c r="B224" s="27">
        <v>12</v>
      </c>
      <c r="C224" s="28" t="s">
        <v>163</v>
      </c>
      <c r="D224" s="28" t="s">
        <v>164</v>
      </c>
      <c r="E224" s="28" t="s">
        <v>22</v>
      </c>
      <c r="F224" s="28" t="s">
        <v>163</v>
      </c>
      <c r="G224" s="29" t="s">
        <v>164</v>
      </c>
      <c r="H224" s="29" t="s">
        <v>22</v>
      </c>
      <c r="I224" s="30"/>
      <c r="J224" s="31"/>
    </row>
    <row r="225" spans="1:10" ht="15" customHeight="1" x14ac:dyDescent="0.25">
      <c r="A225" s="1">
        <f t="shared" si="7"/>
        <v>1</v>
      </c>
      <c r="B225" s="27">
        <v>13</v>
      </c>
      <c r="C225" s="28" t="s">
        <v>165</v>
      </c>
      <c r="D225" s="28" t="s">
        <v>166</v>
      </c>
      <c r="E225" s="28" t="s">
        <v>22</v>
      </c>
      <c r="F225" s="28" t="s">
        <v>165</v>
      </c>
      <c r="G225" s="29" t="s">
        <v>166</v>
      </c>
      <c r="H225" s="29" t="s">
        <v>22</v>
      </c>
      <c r="I225" s="30"/>
      <c r="J225" s="31"/>
    </row>
    <row r="226" spans="1:10" ht="15" customHeight="1" x14ac:dyDescent="0.25">
      <c r="A226" s="1">
        <f t="shared" si="7"/>
        <v>1</v>
      </c>
      <c r="B226" s="27">
        <v>14</v>
      </c>
      <c r="C226" s="28" t="s">
        <v>167</v>
      </c>
      <c r="D226" s="28" t="s">
        <v>168</v>
      </c>
      <c r="E226" s="28" t="s">
        <v>22</v>
      </c>
      <c r="F226" s="28" t="s">
        <v>167</v>
      </c>
      <c r="G226" s="29" t="s">
        <v>168</v>
      </c>
      <c r="H226" s="29" t="s">
        <v>22</v>
      </c>
      <c r="I226" s="30"/>
      <c r="J226" s="31"/>
    </row>
    <row r="227" spans="1:10" ht="15" customHeight="1" x14ac:dyDescent="0.25">
      <c r="A227" s="1">
        <f t="shared" si="7"/>
        <v>1</v>
      </c>
      <c r="B227" s="27">
        <v>15</v>
      </c>
      <c r="C227" s="28" t="s">
        <v>169</v>
      </c>
      <c r="D227" s="28" t="s">
        <v>170</v>
      </c>
      <c r="E227" s="28" t="s">
        <v>22</v>
      </c>
      <c r="F227" s="28" t="s">
        <v>169</v>
      </c>
      <c r="G227" s="29" t="s">
        <v>170</v>
      </c>
      <c r="H227" s="29" t="s">
        <v>22</v>
      </c>
      <c r="I227" s="30"/>
    </row>
    <row r="228" spans="1:10" ht="15" customHeight="1" x14ac:dyDescent="0.25">
      <c r="A228" s="1">
        <f t="shared" si="7"/>
        <v>1</v>
      </c>
      <c r="B228" s="27">
        <v>16</v>
      </c>
      <c r="C228" s="28" t="s">
        <v>171</v>
      </c>
      <c r="D228" s="28" t="s">
        <v>172</v>
      </c>
      <c r="E228" s="28" t="s">
        <v>22</v>
      </c>
      <c r="F228" s="28" t="s">
        <v>171</v>
      </c>
      <c r="G228" s="29" t="s">
        <v>172</v>
      </c>
      <c r="H228" s="29" t="s">
        <v>22</v>
      </c>
      <c r="I228" s="30"/>
    </row>
    <row r="229" spans="1:10" ht="15" customHeight="1" x14ac:dyDescent="0.25">
      <c r="A229" s="1">
        <f t="shared" si="7"/>
        <v>1</v>
      </c>
      <c r="B229" s="27">
        <v>17</v>
      </c>
      <c r="C229" s="28" t="s">
        <v>173</v>
      </c>
      <c r="D229" s="28" t="s">
        <v>174</v>
      </c>
      <c r="E229" s="28" t="s">
        <v>22</v>
      </c>
      <c r="F229" s="28" t="s">
        <v>173</v>
      </c>
      <c r="G229" s="29" t="s">
        <v>174</v>
      </c>
      <c r="H229" s="29" t="s">
        <v>22</v>
      </c>
      <c r="I229" s="30"/>
    </row>
    <row r="230" spans="1:10" ht="15" customHeight="1" x14ac:dyDescent="0.25">
      <c r="A230" s="1">
        <f t="shared" si="7"/>
        <v>1</v>
      </c>
      <c r="B230" s="27">
        <v>18</v>
      </c>
      <c r="C230" s="28" t="s">
        <v>175</v>
      </c>
      <c r="D230" s="28" t="s">
        <v>176</v>
      </c>
      <c r="E230" s="28" t="s">
        <v>22</v>
      </c>
      <c r="F230" s="28" t="s">
        <v>175</v>
      </c>
      <c r="G230" s="29" t="s">
        <v>176</v>
      </c>
      <c r="H230" s="29" t="s">
        <v>22</v>
      </c>
      <c r="I230" s="30"/>
    </row>
    <row r="231" spans="1:10" ht="15" customHeight="1" x14ac:dyDescent="0.25">
      <c r="A231" s="1">
        <f t="shared" si="7"/>
        <v>1</v>
      </c>
      <c r="B231" s="27">
        <v>19</v>
      </c>
      <c r="C231" s="28" t="s">
        <v>177</v>
      </c>
      <c r="D231" s="28" t="s">
        <v>178</v>
      </c>
      <c r="E231" s="28" t="s">
        <v>22</v>
      </c>
      <c r="F231" s="28" t="s">
        <v>177</v>
      </c>
      <c r="G231" s="29" t="s">
        <v>178</v>
      </c>
      <c r="H231" s="29" t="s">
        <v>22</v>
      </c>
      <c r="I231" s="30"/>
    </row>
    <row r="232" spans="1:10" ht="15" customHeight="1" x14ac:dyDescent="0.25">
      <c r="A232" s="1">
        <f t="shared" si="7"/>
        <v>1</v>
      </c>
      <c r="B232" s="27">
        <v>20</v>
      </c>
      <c r="C232" s="28" t="s">
        <v>179</v>
      </c>
      <c r="D232" s="28" t="s">
        <v>180</v>
      </c>
      <c r="E232" s="28" t="s">
        <v>22</v>
      </c>
      <c r="F232" s="28" t="s">
        <v>179</v>
      </c>
      <c r="G232" s="29" t="s">
        <v>180</v>
      </c>
      <c r="H232" s="29" t="s">
        <v>22</v>
      </c>
      <c r="I232" s="30"/>
    </row>
    <row r="233" spans="1:10" ht="15" customHeight="1" x14ac:dyDescent="0.25">
      <c r="A233" s="1">
        <f t="shared" si="7"/>
        <v>1</v>
      </c>
      <c r="B233" s="27">
        <v>21</v>
      </c>
      <c r="C233" s="28" t="s">
        <v>181</v>
      </c>
      <c r="D233" s="28" t="s">
        <v>182</v>
      </c>
      <c r="E233" s="28" t="s">
        <v>22</v>
      </c>
      <c r="F233" s="28" t="s">
        <v>181</v>
      </c>
      <c r="G233" s="29" t="s">
        <v>182</v>
      </c>
      <c r="H233" s="29" t="s">
        <v>22</v>
      </c>
      <c r="I233" s="30"/>
    </row>
    <row r="234" spans="1:10" ht="15" customHeight="1" x14ac:dyDescent="0.25">
      <c r="A234" s="1">
        <f t="shared" si="7"/>
        <v>1</v>
      </c>
      <c r="B234" s="27">
        <v>22</v>
      </c>
      <c r="C234" s="37"/>
      <c r="D234" s="37"/>
      <c r="E234" s="37"/>
      <c r="F234" s="37"/>
      <c r="G234" s="38"/>
      <c r="H234" s="38"/>
      <c r="I234" s="30"/>
    </row>
    <row r="235" spans="1:10" ht="15" customHeight="1" x14ac:dyDescent="0.25">
      <c r="A235" s="1">
        <f t="shared" si="7"/>
        <v>1</v>
      </c>
      <c r="B235" s="27">
        <v>23</v>
      </c>
      <c r="C235" s="28" t="s">
        <v>91</v>
      </c>
      <c r="D235" s="28"/>
      <c r="E235" s="28" t="s">
        <v>91</v>
      </c>
      <c r="F235" s="28"/>
      <c r="G235" s="42"/>
      <c r="H235" s="29" t="s">
        <v>92</v>
      </c>
      <c r="I235" s="30"/>
    </row>
    <row r="236" spans="1:10" ht="15" customHeight="1" x14ac:dyDescent="0.25">
      <c r="A236" s="1">
        <f t="shared" si="7"/>
        <v>1</v>
      </c>
      <c r="B236" s="27">
        <v>24</v>
      </c>
      <c r="C236" s="28" t="s">
        <v>93</v>
      </c>
      <c r="D236" s="28"/>
      <c r="E236" s="28" t="s">
        <v>93</v>
      </c>
      <c r="F236" s="28"/>
      <c r="G236" s="42"/>
      <c r="H236" s="29" t="s">
        <v>92</v>
      </c>
      <c r="I236" s="30"/>
    </row>
    <row r="237" spans="1:10" ht="15.75" hidden="1" thickBot="1" x14ac:dyDescent="0.3">
      <c r="A237" s="1">
        <v>0</v>
      </c>
      <c r="B237" s="57">
        <v>25</v>
      </c>
      <c r="C237" s="58"/>
      <c r="D237" s="58"/>
      <c r="E237" s="58"/>
      <c r="F237" s="58"/>
      <c r="G237" s="59"/>
      <c r="H237" s="59"/>
      <c r="I237" s="60"/>
    </row>
    <row r="238" spans="1:10" x14ac:dyDescent="0.25">
      <c r="A238" s="1">
        <f>IF($A$7=0,1,0)*A239</f>
        <v>1</v>
      </c>
      <c r="B238" s="5"/>
      <c r="C238" s="6"/>
      <c r="D238" s="6"/>
      <c r="E238" s="6"/>
      <c r="F238" s="6"/>
      <c r="G238" s="6"/>
      <c r="H238" s="6"/>
      <c r="I238" s="6"/>
    </row>
    <row r="239" spans="1:10" x14ac:dyDescent="0.25">
      <c r="A239" s="1">
        <f>IF($A$7=0,1,0)*A240</f>
        <v>1</v>
      </c>
      <c r="B239" s="5"/>
      <c r="C239" s="6"/>
      <c r="D239" s="6"/>
      <c r="E239" s="6"/>
      <c r="F239" s="6"/>
      <c r="G239" s="6"/>
      <c r="H239" s="6"/>
      <c r="I239" s="6"/>
    </row>
    <row r="240" spans="1:10" x14ac:dyDescent="0.25">
      <c r="A240" s="1">
        <f>IF($A$7=0,1,0)*A241</f>
        <v>1</v>
      </c>
      <c r="B240" s="11" t="s">
        <v>183</v>
      </c>
      <c r="C240" s="6"/>
      <c r="D240" s="6"/>
      <c r="E240" s="6"/>
      <c r="F240" s="6"/>
      <c r="G240" s="6"/>
      <c r="H240" s="6"/>
      <c r="I240" s="6"/>
    </row>
    <row r="241" spans="1:11" x14ac:dyDescent="0.25">
      <c r="A241" s="1">
        <f>IF(B241&lt;&gt;"",1,0)</f>
        <v>1</v>
      </c>
      <c r="B241" s="12" t="s">
        <v>184</v>
      </c>
      <c r="C241" s="12"/>
      <c r="D241" s="12"/>
      <c r="E241" s="12"/>
      <c r="F241" s="12"/>
      <c r="G241" s="12"/>
      <c r="H241" s="13" t="s">
        <v>6</v>
      </c>
      <c r="I241" s="14">
        <v>1</v>
      </c>
      <c r="K241" s="15"/>
    </row>
    <row r="242" spans="1:11" x14ac:dyDescent="0.25">
      <c r="A242" s="1">
        <f>A241</f>
        <v>1</v>
      </c>
      <c r="B242" s="16" t="s">
        <v>7</v>
      </c>
      <c r="C242" s="16"/>
      <c r="D242" s="16"/>
      <c r="E242" s="16"/>
      <c r="F242" s="16"/>
      <c r="G242" s="16"/>
      <c r="H242" s="16"/>
      <c r="I242" s="16"/>
      <c r="K242" s="15"/>
    </row>
    <row r="243" spans="1:11" ht="15.75" thickBot="1" x14ac:dyDescent="0.3">
      <c r="A243" s="1">
        <f>A242</f>
        <v>1</v>
      </c>
      <c r="B243" s="5"/>
      <c r="C243" s="6"/>
      <c r="D243" s="6"/>
      <c r="E243" s="6"/>
      <c r="F243" s="6"/>
      <c r="G243" s="6"/>
      <c r="H243" s="6"/>
      <c r="I243" s="6"/>
      <c r="K243" s="15"/>
    </row>
    <row r="244" spans="1:11" ht="26.25" thickBot="1" x14ac:dyDescent="0.3">
      <c r="A244" s="1">
        <f t="shared" ref="A244:A297" si="8">A243</f>
        <v>1</v>
      </c>
      <c r="B244" s="34" t="s">
        <v>8</v>
      </c>
      <c r="C244" s="18" t="s">
        <v>9</v>
      </c>
      <c r="D244" s="19"/>
      <c r="E244" s="19"/>
      <c r="F244" s="20"/>
      <c r="G244" s="35" t="s">
        <v>10</v>
      </c>
      <c r="H244" s="35" t="s">
        <v>11</v>
      </c>
      <c r="I244" s="36" t="s">
        <v>12</v>
      </c>
      <c r="K244" s="15"/>
    </row>
    <row r="245" spans="1:11" x14ac:dyDescent="0.25">
      <c r="A245" s="1">
        <f t="shared" si="8"/>
        <v>1</v>
      </c>
      <c r="B245" s="23">
        <v>1</v>
      </c>
      <c r="C245" s="24" t="s">
        <v>185</v>
      </c>
      <c r="D245" s="24"/>
      <c r="E245" s="24" t="s">
        <v>185</v>
      </c>
      <c r="F245" s="24"/>
      <c r="G245" s="25" t="s">
        <v>186</v>
      </c>
      <c r="H245" s="25" t="s">
        <v>187</v>
      </c>
      <c r="I245" s="26"/>
    </row>
    <row r="246" spans="1:11" ht="15" customHeight="1" x14ac:dyDescent="0.25">
      <c r="A246" s="1">
        <f t="shared" si="8"/>
        <v>1</v>
      </c>
      <c r="B246" s="27">
        <v>2</v>
      </c>
      <c r="C246" s="28" t="s">
        <v>188</v>
      </c>
      <c r="D246" s="28"/>
      <c r="E246" s="28" t="s">
        <v>188</v>
      </c>
      <c r="F246" s="28"/>
      <c r="G246" s="29" t="s">
        <v>189</v>
      </c>
      <c r="H246" s="29" t="s">
        <v>187</v>
      </c>
      <c r="I246" s="30"/>
      <c r="J246" s="31"/>
    </row>
    <row r="247" spans="1:11" ht="15" customHeight="1" x14ac:dyDescent="0.25">
      <c r="A247" s="1">
        <f t="shared" si="8"/>
        <v>1</v>
      </c>
      <c r="B247" s="27">
        <v>3</v>
      </c>
      <c r="C247" s="28" t="s">
        <v>190</v>
      </c>
      <c r="D247" s="28"/>
      <c r="E247" s="28" t="s">
        <v>190</v>
      </c>
      <c r="F247" s="28"/>
      <c r="G247" s="29" t="s">
        <v>189</v>
      </c>
      <c r="H247" s="29" t="s">
        <v>187</v>
      </c>
      <c r="I247" s="30"/>
      <c r="J247" s="31"/>
    </row>
    <row r="248" spans="1:11" ht="30.75" customHeight="1" x14ac:dyDescent="0.25">
      <c r="A248" s="1">
        <f t="shared" si="8"/>
        <v>1</v>
      </c>
      <c r="B248" s="27">
        <v>4</v>
      </c>
      <c r="C248" s="28" t="s">
        <v>191</v>
      </c>
      <c r="D248" s="28"/>
      <c r="E248" s="28" t="s">
        <v>191</v>
      </c>
      <c r="F248" s="28"/>
      <c r="G248" s="29" t="s">
        <v>192</v>
      </c>
      <c r="H248" s="29" t="s">
        <v>187</v>
      </c>
      <c r="I248" s="30"/>
      <c r="J248" s="31"/>
    </row>
    <row r="249" spans="1:11" ht="15" customHeight="1" x14ac:dyDescent="0.25">
      <c r="A249" s="1">
        <f t="shared" si="8"/>
        <v>1</v>
      </c>
      <c r="B249" s="27">
        <v>5</v>
      </c>
      <c r="C249" s="28" t="s">
        <v>193</v>
      </c>
      <c r="D249" s="28"/>
      <c r="E249" s="28" t="s">
        <v>193</v>
      </c>
      <c r="F249" s="28"/>
      <c r="G249" s="29" t="s">
        <v>194</v>
      </c>
      <c r="H249" s="29" t="s">
        <v>195</v>
      </c>
      <c r="I249" s="30"/>
      <c r="J249" s="31"/>
    </row>
    <row r="250" spans="1:11" ht="15" customHeight="1" x14ac:dyDescent="0.25">
      <c r="A250" s="1">
        <f t="shared" si="8"/>
        <v>1</v>
      </c>
      <c r="B250" s="27">
        <v>6</v>
      </c>
      <c r="C250" s="28" t="s">
        <v>196</v>
      </c>
      <c r="D250" s="28"/>
      <c r="E250" s="28" t="s">
        <v>196</v>
      </c>
      <c r="F250" s="28"/>
      <c r="G250" s="29" t="s">
        <v>197</v>
      </c>
      <c r="H250" s="29" t="s">
        <v>198</v>
      </c>
      <c r="I250" s="30"/>
      <c r="J250" s="31"/>
    </row>
    <row r="251" spans="1:11" ht="15" customHeight="1" x14ac:dyDescent="0.25">
      <c r="A251" s="1">
        <f t="shared" si="8"/>
        <v>1</v>
      </c>
      <c r="B251" s="27">
        <v>7</v>
      </c>
      <c r="C251" s="28" t="s">
        <v>199</v>
      </c>
      <c r="D251" s="28"/>
      <c r="E251" s="28" t="s">
        <v>199</v>
      </c>
      <c r="F251" s="28"/>
      <c r="G251" s="29" t="s">
        <v>200</v>
      </c>
      <c r="H251" s="29" t="s">
        <v>187</v>
      </c>
      <c r="I251" s="30"/>
      <c r="J251" s="31"/>
    </row>
    <row r="252" spans="1:11" ht="15" customHeight="1" x14ac:dyDescent="0.25">
      <c r="A252" s="1">
        <f t="shared" si="8"/>
        <v>1</v>
      </c>
      <c r="B252" s="27">
        <v>8</v>
      </c>
      <c r="C252" s="28" t="s">
        <v>201</v>
      </c>
      <c r="D252" s="28"/>
      <c r="E252" s="28" t="s">
        <v>201</v>
      </c>
      <c r="F252" s="28"/>
      <c r="G252" s="29" t="s">
        <v>202</v>
      </c>
      <c r="H252" s="29" t="s">
        <v>187</v>
      </c>
      <c r="I252" s="30"/>
      <c r="J252" s="31"/>
    </row>
    <row r="253" spans="1:11" ht="15" customHeight="1" x14ac:dyDescent="0.25">
      <c r="A253" s="1">
        <f t="shared" si="8"/>
        <v>1</v>
      </c>
      <c r="B253" s="27">
        <v>9</v>
      </c>
      <c r="C253" s="28" t="s">
        <v>203</v>
      </c>
      <c r="D253" s="28"/>
      <c r="E253" s="28" t="s">
        <v>203</v>
      </c>
      <c r="F253" s="28"/>
      <c r="G253" s="29" t="s">
        <v>204</v>
      </c>
      <c r="H253" s="29" t="s">
        <v>187</v>
      </c>
      <c r="I253" s="30"/>
      <c r="J253" s="31"/>
    </row>
    <row r="254" spans="1:11" ht="15" customHeight="1" x14ac:dyDescent="0.25">
      <c r="A254" s="1">
        <f t="shared" si="8"/>
        <v>1</v>
      </c>
      <c r="B254" s="27">
        <v>10</v>
      </c>
      <c r="C254" s="28" t="s">
        <v>205</v>
      </c>
      <c r="D254" s="28"/>
      <c r="E254" s="28" t="s">
        <v>205</v>
      </c>
      <c r="F254" s="28"/>
      <c r="G254" s="29" t="s">
        <v>206</v>
      </c>
      <c r="H254" s="29"/>
      <c r="I254" s="30"/>
      <c r="J254" s="31"/>
    </row>
    <row r="255" spans="1:11" ht="15" customHeight="1" x14ac:dyDescent="0.25">
      <c r="A255" s="1">
        <f t="shared" si="8"/>
        <v>1</v>
      </c>
      <c r="B255" s="27">
        <v>11</v>
      </c>
      <c r="C255" s="28" t="s">
        <v>207</v>
      </c>
      <c r="D255" s="28"/>
      <c r="E255" s="28" t="s">
        <v>207</v>
      </c>
      <c r="F255" s="28"/>
      <c r="G255" s="29" t="s">
        <v>208</v>
      </c>
      <c r="H255" s="29"/>
      <c r="I255" s="30"/>
      <c r="J255" s="31"/>
    </row>
    <row r="256" spans="1:11" ht="26.25" customHeight="1" x14ac:dyDescent="0.25">
      <c r="A256" s="1">
        <f t="shared" si="8"/>
        <v>1</v>
      </c>
      <c r="B256" s="27">
        <v>12</v>
      </c>
      <c r="C256" s="28" t="s">
        <v>209</v>
      </c>
      <c r="D256" s="28"/>
      <c r="E256" s="28" t="s">
        <v>209</v>
      </c>
      <c r="F256" s="28"/>
      <c r="G256" s="29" t="s">
        <v>210</v>
      </c>
      <c r="H256" s="29" t="s">
        <v>211</v>
      </c>
      <c r="I256" s="30"/>
      <c r="J256" s="31"/>
    </row>
    <row r="257" spans="1:10" ht="15" customHeight="1" x14ac:dyDescent="0.25">
      <c r="A257" s="1">
        <f t="shared" si="8"/>
        <v>1</v>
      </c>
      <c r="B257" s="27">
        <v>13</v>
      </c>
      <c r="C257" s="28" t="s">
        <v>212</v>
      </c>
      <c r="D257" s="28"/>
      <c r="E257" s="28" t="s">
        <v>212</v>
      </c>
      <c r="F257" s="28"/>
      <c r="G257" s="29" t="s">
        <v>213</v>
      </c>
      <c r="H257" s="29" t="s">
        <v>214</v>
      </c>
      <c r="I257" s="30"/>
      <c r="J257" s="31"/>
    </row>
    <row r="258" spans="1:10" ht="15" customHeight="1" x14ac:dyDescent="0.25">
      <c r="A258" s="1">
        <f t="shared" si="8"/>
        <v>1</v>
      </c>
      <c r="B258" s="27">
        <v>14</v>
      </c>
      <c r="C258" s="28" t="s">
        <v>215</v>
      </c>
      <c r="D258" s="28"/>
      <c r="E258" s="28" t="s">
        <v>215</v>
      </c>
      <c r="F258" s="28"/>
      <c r="G258" s="29" t="s">
        <v>216</v>
      </c>
      <c r="H258" s="29" t="s">
        <v>187</v>
      </c>
      <c r="I258" s="30"/>
      <c r="J258" s="31"/>
    </row>
    <row r="259" spans="1:10" ht="15" customHeight="1" x14ac:dyDescent="0.25">
      <c r="A259" s="1">
        <f t="shared" si="8"/>
        <v>1</v>
      </c>
      <c r="B259" s="27">
        <v>15</v>
      </c>
      <c r="C259" s="28" t="s">
        <v>217</v>
      </c>
      <c r="D259" s="28"/>
      <c r="E259" s="28" t="s">
        <v>217</v>
      </c>
      <c r="F259" s="28"/>
      <c r="G259" s="29">
        <v>42648</v>
      </c>
      <c r="H259" s="29" t="s">
        <v>195</v>
      </c>
      <c r="I259" s="30"/>
      <c r="J259" s="31"/>
    </row>
    <row r="260" spans="1:10" ht="15" customHeight="1" x14ac:dyDescent="0.25">
      <c r="A260" s="1">
        <f t="shared" si="8"/>
        <v>1</v>
      </c>
      <c r="B260" s="27">
        <v>16</v>
      </c>
      <c r="C260" s="28" t="s">
        <v>218</v>
      </c>
      <c r="D260" s="28"/>
      <c r="E260" s="28" t="s">
        <v>218</v>
      </c>
      <c r="F260" s="28"/>
      <c r="G260" s="29" t="s">
        <v>219</v>
      </c>
      <c r="H260" s="29" t="s">
        <v>220</v>
      </c>
      <c r="I260" s="30"/>
      <c r="J260" s="31"/>
    </row>
    <row r="261" spans="1:10" ht="15" customHeight="1" x14ac:dyDescent="0.25">
      <c r="A261" s="1">
        <f t="shared" si="8"/>
        <v>1</v>
      </c>
      <c r="B261" s="27">
        <v>17</v>
      </c>
      <c r="C261" s="28" t="s">
        <v>221</v>
      </c>
      <c r="D261" s="28"/>
      <c r="E261" s="28" t="s">
        <v>221</v>
      </c>
      <c r="F261" s="28"/>
      <c r="G261" s="29" t="s">
        <v>222</v>
      </c>
      <c r="H261" s="29" t="s">
        <v>223</v>
      </c>
      <c r="I261" s="30"/>
      <c r="J261" s="31"/>
    </row>
    <row r="262" spans="1:10" ht="15" customHeight="1" x14ac:dyDescent="0.25">
      <c r="A262" s="1">
        <f t="shared" si="8"/>
        <v>1</v>
      </c>
      <c r="B262" s="27">
        <v>18</v>
      </c>
      <c r="C262" s="28" t="s">
        <v>224</v>
      </c>
      <c r="D262" s="28"/>
      <c r="E262" s="28" t="s">
        <v>224</v>
      </c>
      <c r="F262" s="28"/>
      <c r="G262" s="29" t="s">
        <v>225</v>
      </c>
      <c r="H262" s="29" t="s">
        <v>226</v>
      </c>
      <c r="I262" s="30"/>
      <c r="J262" s="31"/>
    </row>
    <row r="263" spans="1:10" ht="15" customHeight="1" x14ac:dyDescent="0.25">
      <c r="A263" s="1">
        <f t="shared" si="8"/>
        <v>1</v>
      </c>
      <c r="B263" s="27">
        <v>19</v>
      </c>
      <c r="C263" s="28" t="s">
        <v>227</v>
      </c>
      <c r="D263" s="28"/>
      <c r="E263" s="28" t="s">
        <v>227</v>
      </c>
      <c r="F263" s="28"/>
      <c r="G263" s="29" t="s">
        <v>228</v>
      </c>
      <c r="H263" s="29" t="s">
        <v>229</v>
      </c>
      <c r="I263" s="30"/>
      <c r="J263" s="31"/>
    </row>
    <row r="264" spans="1:10" ht="15" customHeight="1" x14ac:dyDescent="0.25">
      <c r="A264" s="1">
        <f t="shared" si="8"/>
        <v>1</v>
      </c>
      <c r="B264" s="27">
        <v>20</v>
      </c>
      <c r="C264" s="28" t="s">
        <v>230</v>
      </c>
      <c r="D264" s="28"/>
      <c r="E264" s="28" t="s">
        <v>230</v>
      </c>
      <c r="F264" s="28"/>
      <c r="G264" s="29">
        <v>11232</v>
      </c>
      <c r="H264" s="29" t="s">
        <v>231</v>
      </c>
      <c r="I264" s="30"/>
      <c r="J264" s="31"/>
    </row>
    <row r="265" spans="1:10" ht="15" customHeight="1" x14ac:dyDescent="0.25">
      <c r="A265" s="1">
        <f t="shared" si="8"/>
        <v>1</v>
      </c>
      <c r="B265" s="27">
        <v>21</v>
      </c>
      <c r="C265" s="28" t="s">
        <v>232</v>
      </c>
      <c r="D265" s="28"/>
      <c r="E265" s="28" t="s">
        <v>232</v>
      </c>
      <c r="F265" s="28"/>
      <c r="G265" s="29" t="s">
        <v>233</v>
      </c>
      <c r="H265" s="29" t="s">
        <v>195</v>
      </c>
      <c r="I265" s="30"/>
      <c r="J265" s="31"/>
    </row>
    <row r="266" spans="1:10" ht="15" customHeight="1" x14ac:dyDescent="0.25">
      <c r="A266" s="1">
        <f t="shared" si="8"/>
        <v>1</v>
      </c>
      <c r="B266" s="27">
        <v>22</v>
      </c>
      <c r="C266" s="28" t="s">
        <v>234</v>
      </c>
      <c r="D266" s="28"/>
      <c r="E266" s="28" t="s">
        <v>234</v>
      </c>
      <c r="F266" s="28"/>
      <c r="G266" s="29" t="s">
        <v>235</v>
      </c>
      <c r="H266" s="29" t="s">
        <v>236</v>
      </c>
      <c r="I266" s="30"/>
      <c r="J266" s="31"/>
    </row>
    <row r="267" spans="1:10" ht="15" customHeight="1" x14ac:dyDescent="0.25">
      <c r="A267" s="1">
        <f t="shared" si="8"/>
        <v>1</v>
      </c>
      <c r="B267" s="27">
        <v>23</v>
      </c>
      <c r="C267" s="28" t="s">
        <v>237</v>
      </c>
      <c r="D267" s="28"/>
      <c r="E267" s="28" t="s">
        <v>237</v>
      </c>
      <c r="F267" s="28"/>
      <c r="G267" s="29" t="s">
        <v>238</v>
      </c>
      <c r="H267" s="29" t="s">
        <v>239</v>
      </c>
      <c r="I267" s="30"/>
      <c r="J267" s="31"/>
    </row>
    <row r="268" spans="1:10" ht="15" customHeight="1" x14ac:dyDescent="0.25">
      <c r="A268" s="1">
        <f t="shared" si="8"/>
        <v>1</v>
      </c>
      <c r="B268" s="27">
        <v>24</v>
      </c>
      <c r="C268" s="28" t="s">
        <v>240</v>
      </c>
      <c r="D268" s="28"/>
      <c r="E268" s="28" t="s">
        <v>240</v>
      </c>
      <c r="F268" s="28"/>
      <c r="G268" s="29" t="s">
        <v>241</v>
      </c>
      <c r="H268" s="29" t="s">
        <v>15</v>
      </c>
      <c r="I268" s="30"/>
      <c r="J268" s="31"/>
    </row>
    <row r="269" spans="1:10" ht="15" customHeight="1" x14ac:dyDescent="0.25">
      <c r="A269" s="1">
        <f t="shared" si="8"/>
        <v>1</v>
      </c>
      <c r="B269" s="27">
        <v>25</v>
      </c>
      <c r="C269" s="28" t="s">
        <v>242</v>
      </c>
      <c r="D269" s="28"/>
      <c r="E269" s="28" t="s">
        <v>242</v>
      </c>
      <c r="F269" s="28"/>
      <c r="G269" s="29" t="s">
        <v>243</v>
      </c>
      <c r="H269" s="29" t="s">
        <v>244</v>
      </c>
      <c r="I269" s="30"/>
      <c r="J269" s="31"/>
    </row>
    <row r="270" spans="1:10" ht="15" customHeight="1" x14ac:dyDescent="0.25">
      <c r="A270" s="1">
        <f t="shared" si="8"/>
        <v>1</v>
      </c>
      <c r="B270" s="27">
        <v>26</v>
      </c>
      <c r="C270" s="28" t="s">
        <v>245</v>
      </c>
      <c r="D270" s="28"/>
      <c r="E270" s="28" t="s">
        <v>245</v>
      </c>
      <c r="F270" s="28"/>
      <c r="G270" s="29"/>
      <c r="H270" s="29"/>
      <c r="I270" s="30"/>
      <c r="J270" s="31"/>
    </row>
    <row r="271" spans="1:10" ht="15" customHeight="1" x14ac:dyDescent="0.25">
      <c r="A271" s="1">
        <f t="shared" si="8"/>
        <v>1</v>
      </c>
      <c r="B271" s="27">
        <v>27</v>
      </c>
      <c r="C271" s="28" t="s">
        <v>246</v>
      </c>
      <c r="D271" s="28"/>
      <c r="E271" s="28" t="s">
        <v>246</v>
      </c>
      <c r="F271" s="28"/>
      <c r="G271" s="29"/>
      <c r="H271" s="29" t="s">
        <v>64</v>
      </c>
      <c r="I271" s="30"/>
      <c r="J271" s="31"/>
    </row>
    <row r="272" spans="1:10" ht="15" customHeight="1" x14ac:dyDescent="0.25">
      <c r="A272" s="1">
        <f t="shared" si="8"/>
        <v>1</v>
      </c>
      <c r="B272" s="27">
        <v>28</v>
      </c>
      <c r="C272" s="28" t="s">
        <v>247</v>
      </c>
      <c r="D272" s="28"/>
      <c r="E272" s="28" t="s">
        <v>247</v>
      </c>
      <c r="F272" s="28"/>
      <c r="G272" s="29"/>
      <c r="H272" s="29" t="s">
        <v>248</v>
      </c>
      <c r="I272" s="30"/>
      <c r="J272" s="31"/>
    </row>
    <row r="273" spans="1:10" ht="15" customHeight="1" x14ac:dyDescent="0.25">
      <c r="A273" s="1">
        <f t="shared" si="8"/>
        <v>1</v>
      </c>
      <c r="B273" s="27">
        <v>29</v>
      </c>
      <c r="C273" s="28" t="s">
        <v>249</v>
      </c>
      <c r="D273" s="28"/>
      <c r="E273" s="28" t="s">
        <v>249</v>
      </c>
      <c r="F273" s="28"/>
      <c r="G273" s="29"/>
      <c r="H273" s="29" t="s">
        <v>64</v>
      </c>
      <c r="I273" s="30"/>
      <c r="J273" s="31"/>
    </row>
    <row r="274" spans="1:10" ht="15" customHeight="1" x14ac:dyDescent="0.25">
      <c r="A274" s="1">
        <f t="shared" si="8"/>
        <v>1</v>
      </c>
      <c r="B274" s="27">
        <v>30</v>
      </c>
      <c r="C274" s="28" t="s">
        <v>250</v>
      </c>
      <c r="D274" s="28"/>
      <c r="E274" s="28" t="s">
        <v>250</v>
      </c>
      <c r="F274" s="28"/>
      <c r="G274" s="29"/>
      <c r="H274" s="29" t="s">
        <v>64</v>
      </c>
      <c r="I274" s="30"/>
      <c r="J274" s="31"/>
    </row>
    <row r="275" spans="1:10" ht="15" customHeight="1" x14ac:dyDescent="0.25">
      <c r="A275" s="1">
        <f t="shared" si="8"/>
        <v>1</v>
      </c>
      <c r="B275" s="27">
        <v>31</v>
      </c>
      <c r="C275" s="28" t="s">
        <v>251</v>
      </c>
      <c r="D275" s="28"/>
      <c r="E275" s="28" t="s">
        <v>251</v>
      </c>
      <c r="F275" s="28"/>
      <c r="G275" s="29" t="s">
        <v>252</v>
      </c>
      <c r="H275" s="29" t="s">
        <v>253</v>
      </c>
      <c r="I275" s="30"/>
      <c r="J275" s="31"/>
    </row>
    <row r="276" spans="1:10" ht="15" customHeight="1" x14ac:dyDescent="0.25">
      <c r="A276" s="1">
        <f t="shared" si="8"/>
        <v>1</v>
      </c>
      <c r="B276" s="27">
        <v>32</v>
      </c>
      <c r="C276" s="28"/>
      <c r="D276" s="28"/>
      <c r="E276" s="28"/>
      <c r="F276" s="28"/>
      <c r="G276" s="29"/>
      <c r="H276" s="29"/>
      <c r="I276" s="30"/>
      <c r="J276" s="31"/>
    </row>
    <row r="277" spans="1:10" ht="15" customHeight="1" x14ac:dyDescent="0.25">
      <c r="A277" s="1">
        <f t="shared" si="8"/>
        <v>1</v>
      </c>
      <c r="B277" s="27">
        <v>33</v>
      </c>
      <c r="C277" s="28" t="s">
        <v>254</v>
      </c>
      <c r="D277" s="28"/>
      <c r="E277" s="28" t="s">
        <v>254</v>
      </c>
      <c r="F277" s="28"/>
      <c r="G277" s="29"/>
      <c r="H277" s="29" t="s">
        <v>64</v>
      </c>
      <c r="I277" s="30"/>
      <c r="J277" s="31"/>
    </row>
    <row r="278" spans="1:10" ht="15" customHeight="1" x14ac:dyDescent="0.25">
      <c r="A278" s="1">
        <f t="shared" si="8"/>
        <v>1</v>
      </c>
      <c r="B278" s="27">
        <v>34</v>
      </c>
      <c r="C278" s="28" t="s">
        <v>255</v>
      </c>
      <c r="D278" s="28"/>
      <c r="E278" s="28" t="s">
        <v>255</v>
      </c>
      <c r="F278" s="28"/>
      <c r="G278" s="29" t="s">
        <v>256</v>
      </c>
      <c r="H278" s="29"/>
      <c r="I278" s="30"/>
      <c r="J278" s="31"/>
    </row>
    <row r="279" spans="1:10" ht="15" customHeight="1" x14ac:dyDescent="0.25">
      <c r="A279" s="1">
        <f t="shared" si="8"/>
        <v>1</v>
      </c>
      <c r="B279" s="27">
        <v>35</v>
      </c>
      <c r="C279" s="28" t="s">
        <v>257</v>
      </c>
      <c r="D279" s="28"/>
      <c r="E279" s="28" t="s">
        <v>257</v>
      </c>
      <c r="F279" s="28"/>
      <c r="G279" s="29"/>
      <c r="H279" s="29" t="s">
        <v>64</v>
      </c>
      <c r="I279" s="30"/>
      <c r="J279" s="31"/>
    </row>
    <row r="280" spans="1:10" ht="15" customHeight="1" x14ac:dyDescent="0.25">
      <c r="A280" s="1">
        <f t="shared" si="8"/>
        <v>1</v>
      </c>
      <c r="B280" s="27">
        <v>36</v>
      </c>
      <c r="C280" s="28" t="s">
        <v>258</v>
      </c>
      <c r="D280" s="28"/>
      <c r="E280" s="28" t="s">
        <v>258</v>
      </c>
      <c r="F280" s="28"/>
      <c r="G280" s="29"/>
      <c r="H280" s="29" t="s">
        <v>64</v>
      </c>
      <c r="I280" s="30"/>
      <c r="J280" s="31"/>
    </row>
    <row r="281" spans="1:10" ht="15" customHeight="1" x14ac:dyDescent="0.25">
      <c r="A281" s="1">
        <f t="shared" si="8"/>
        <v>1</v>
      </c>
      <c r="B281" s="27">
        <v>37</v>
      </c>
      <c r="C281" s="28" t="s">
        <v>259</v>
      </c>
      <c r="D281" s="28"/>
      <c r="E281" s="28" t="s">
        <v>259</v>
      </c>
      <c r="F281" s="28"/>
      <c r="G281" s="29"/>
      <c r="H281" s="29" t="s">
        <v>64</v>
      </c>
      <c r="I281" s="30"/>
      <c r="J281" s="31"/>
    </row>
    <row r="282" spans="1:10" ht="15" customHeight="1" x14ac:dyDescent="0.25">
      <c r="A282" s="1">
        <f t="shared" si="8"/>
        <v>1</v>
      </c>
      <c r="B282" s="27">
        <v>38</v>
      </c>
      <c r="C282" s="28" t="s">
        <v>260</v>
      </c>
      <c r="D282" s="28"/>
      <c r="E282" s="28" t="s">
        <v>260</v>
      </c>
      <c r="F282" s="28"/>
      <c r="G282" s="29"/>
      <c r="H282" s="29" t="s">
        <v>64</v>
      </c>
      <c r="I282" s="30"/>
      <c r="J282" s="31"/>
    </row>
    <row r="283" spans="1:10" ht="15" customHeight="1" x14ac:dyDescent="0.25">
      <c r="A283" s="1">
        <f t="shared" si="8"/>
        <v>1</v>
      </c>
      <c r="B283" s="27">
        <v>39</v>
      </c>
      <c r="C283" s="28" t="s">
        <v>261</v>
      </c>
      <c r="D283" s="28"/>
      <c r="E283" s="28" t="s">
        <v>261</v>
      </c>
      <c r="F283" s="28"/>
      <c r="G283" s="29"/>
      <c r="H283" s="29" t="s">
        <v>64</v>
      </c>
      <c r="I283" s="30"/>
      <c r="J283" s="31"/>
    </row>
    <row r="284" spans="1:10" ht="15" customHeight="1" x14ac:dyDescent="0.25">
      <c r="A284" s="1">
        <f t="shared" si="8"/>
        <v>1</v>
      </c>
      <c r="B284" s="27">
        <v>40</v>
      </c>
      <c r="C284" s="28" t="s">
        <v>262</v>
      </c>
      <c r="D284" s="28"/>
      <c r="E284" s="28" t="s">
        <v>262</v>
      </c>
      <c r="F284" s="28"/>
      <c r="G284" s="29"/>
      <c r="H284" s="29" t="s">
        <v>64</v>
      </c>
      <c r="I284" s="30"/>
      <c r="J284" s="31"/>
    </row>
    <row r="285" spans="1:10" ht="15" customHeight="1" x14ac:dyDescent="0.25">
      <c r="A285" s="1">
        <f t="shared" si="8"/>
        <v>1</v>
      </c>
      <c r="B285" s="27">
        <v>41</v>
      </c>
      <c r="C285" s="28" t="s">
        <v>263</v>
      </c>
      <c r="D285" s="28"/>
      <c r="E285" s="28" t="s">
        <v>263</v>
      </c>
      <c r="F285" s="28"/>
      <c r="G285" s="29"/>
      <c r="H285" s="29" t="s">
        <v>64</v>
      </c>
      <c r="I285" s="30"/>
      <c r="J285" s="31"/>
    </row>
    <row r="286" spans="1:10" ht="15" customHeight="1" x14ac:dyDescent="0.25">
      <c r="A286" s="1">
        <f t="shared" si="8"/>
        <v>1</v>
      </c>
      <c r="B286" s="27">
        <v>42</v>
      </c>
      <c r="C286" s="28" t="s">
        <v>264</v>
      </c>
      <c r="D286" s="28"/>
      <c r="E286" s="28" t="s">
        <v>264</v>
      </c>
      <c r="F286" s="28"/>
      <c r="G286" s="29"/>
      <c r="H286" s="29" t="s">
        <v>64</v>
      </c>
      <c r="I286" s="30"/>
      <c r="J286" s="31"/>
    </row>
    <row r="287" spans="1:10" ht="15" customHeight="1" x14ac:dyDescent="0.25">
      <c r="A287" s="1">
        <f t="shared" si="8"/>
        <v>1</v>
      </c>
      <c r="B287" s="27">
        <v>43</v>
      </c>
      <c r="C287" s="28" t="s">
        <v>265</v>
      </c>
      <c r="D287" s="28"/>
      <c r="E287" s="28" t="s">
        <v>265</v>
      </c>
      <c r="F287" s="28"/>
      <c r="G287" s="29"/>
      <c r="H287" s="29" t="s">
        <v>64</v>
      </c>
      <c r="I287" s="30"/>
    </row>
    <row r="288" spans="1:10" ht="15" customHeight="1" x14ac:dyDescent="0.25">
      <c r="A288" s="1">
        <f t="shared" si="8"/>
        <v>1</v>
      </c>
      <c r="B288" s="27">
        <v>44</v>
      </c>
      <c r="C288" s="28"/>
      <c r="D288" s="28"/>
      <c r="E288" s="28"/>
      <c r="F288" s="28"/>
      <c r="G288" s="29"/>
      <c r="H288" s="29"/>
      <c r="I288" s="30"/>
    </row>
    <row r="289" spans="1:11" ht="15" customHeight="1" x14ac:dyDescent="0.25">
      <c r="A289" s="1">
        <f t="shared" si="8"/>
        <v>1</v>
      </c>
      <c r="B289" s="27">
        <v>45</v>
      </c>
      <c r="C289" s="28" t="s">
        <v>266</v>
      </c>
      <c r="D289" s="28"/>
      <c r="E289" s="28" t="s">
        <v>266</v>
      </c>
      <c r="F289" s="28"/>
      <c r="G289" s="29"/>
      <c r="H289" s="29" t="s">
        <v>64</v>
      </c>
      <c r="I289" s="30"/>
    </row>
    <row r="290" spans="1:11" ht="15" customHeight="1" x14ac:dyDescent="0.25">
      <c r="A290" s="1">
        <f t="shared" si="8"/>
        <v>1</v>
      </c>
      <c r="B290" s="27">
        <v>46</v>
      </c>
      <c r="C290" s="28"/>
      <c r="D290" s="28"/>
      <c r="E290" s="28"/>
      <c r="F290" s="28"/>
      <c r="G290" s="38"/>
      <c r="H290" s="38"/>
      <c r="I290" s="30"/>
    </row>
    <row r="291" spans="1:11" ht="15" customHeight="1" x14ac:dyDescent="0.25">
      <c r="A291" s="1">
        <f t="shared" si="8"/>
        <v>1</v>
      </c>
      <c r="B291" s="27">
        <v>47</v>
      </c>
      <c r="C291" s="28" t="s">
        <v>91</v>
      </c>
      <c r="D291" s="28"/>
      <c r="E291" s="28" t="s">
        <v>91</v>
      </c>
      <c r="F291" s="28"/>
      <c r="G291" s="42"/>
      <c r="H291" s="29" t="s">
        <v>92</v>
      </c>
      <c r="I291" s="30"/>
    </row>
    <row r="292" spans="1:11" ht="15" customHeight="1" x14ac:dyDescent="0.25">
      <c r="A292" s="1">
        <f t="shared" si="8"/>
        <v>1</v>
      </c>
      <c r="B292" s="27">
        <v>48</v>
      </c>
      <c r="C292" s="28" t="s">
        <v>93</v>
      </c>
      <c r="D292" s="28"/>
      <c r="E292" s="28" t="s">
        <v>93</v>
      </c>
      <c r="F292" s="28"/>
      <c r="G292" s="42"/>
      <c r="H292" s="29" t="s">
        <v>92</v>
      </c>
      <c r="I292" s="30"/>
    </row>
    <row r="293" spans="1:11" ht="15" hidden="1" customHeight="1" x14ac:dyDescent="0.25">
      <c r="A293" s="1">
        <v>0</v>
      </c>
      <c r="B293" s="27">
        <v>49</v>
      </c>
      <c r="C293" s="37"/>
      <c r="D293" s="37"/>
      <c r="E293" s="37"/>
      <c r="F293" s="37"/>
      <c r="G293" s="38"/>
      <c r="H293" s="38"/>
      <c r="I293" s="30"/>
    </row>
    <row r="294" spans="1:11" ht="15" hidden="1" customHeight="1" x14ac:dyDescent="0.25">
      <c r="A294" s="1">
        <f t="shared" si="8"/>
        <v>0</v>
      </c>
      <c r="B294" s="27">
        <v>50</v>
      </c>
      <c r="C294" s="37"/>
      <c r="D294" s="37"/>
      <c r="E294" s="37"/>
      <c r="F294" s="37"/>
      <c r="G294" s="38"/>
      <c r="H294" s="38"/>
      <c r="I294" s="30"/>
    </row>
    <row r="295" spans="1:11" ht="15" hidden="1" customHeight="1" x14ac:dyDescent="0.25">
      <c r="A295" s="1">
        <f t="shared" si="8"/>
        <v>0</v>
      </c>
      <c r="B295" s="27">
        <v>51</v>
      </c>
      <c r="C295" s="37"/>
      <c r="D295" s="37"/>
      <c r="E295" s="37"/>
      <c r="F295" s="37"/>
      <c r="G295" s="38"/>
      <c r="H295" s="38"/>
      <c r="I295" s="30"/>
    </row>
    <row r="296" spans="1:11" ht="15" hidden="1" customHeight="1" x14ac:dyDescent="0.25">
      <c r="A296" s="1">
        <f t="shared" si="8"/>
        <v>0</v>
      </c>
      <c r="B296" s="27">
        <v>52</v>
      </c>
      <c r="C296" s="37"/>
      <c r="D296" s="37"/>
      <c r="E296" s="37"/>
      <c r="F296" s="37"/>
      <c r="G296" s="38"/>
      <c r="H296" s="38"/>
      <c r="I296" s="30"/>
    </row>
    <row r="297" spans="1:11" ht="15.75" hidden="1" thickBot="1" x14ac:dyDescent="0.3">
      <c r="A297" s="1">
        <f t="shared" si="8"/>
        <v>0</v>
      </c>
      <c r="B297" s="27">
        <v>53</v>
      </c>
      <c r="C297" s="58"/>
      <c r="D297" s="58"/>
      <c r="E297" s="58"/>
      <c r="F297" s="58"/>
      <c r="G297" s="59"/>
      <c r="H297" s="59"/>
      <c r="I297" s="60"/>
    </row>
    <row r="298" spans="1:11" hidden="1" x14ac:dyDescent="0.25">
      <c r="A298" s="1">
        <f>IF($A$7=0,1,0)*A299</f>
        <v>0</v>
      </c>
      <c r="B298" s="5"/>
      <c r="C298" s="6"/>
      <c r="D298" s="6"/>
      <c r="E298" s="6"/>
      <c r="F298" s="6"/>
      <c r="G298" s="6"/>
      <c r="H298" s="6"/>
      <c r="I298" s="6"/>
    </row>
    <row r="299" spans="1:11" hidden="1" x14ac:dyDescent="0.25">
      <c r="A299" s="1">
        <f>IF($A$7=0,1,0)*A300</f>
        <v>0</v>
      </c>
      <c r="B299" s="5"/>
      <c r="C299" s="6"/>
      <c r="D299" s="6"/>
      <c r="E299" s="6"/>
      <c r="F299" s="6"/>
      <c r="G299" s="6"/>
      <c r="H299" s="6"/>
      <c r="I299" s="6"/>
    </row>
    <row r="300" spans="1:11" hidden="1" x14ac:dyDescent="0.25">
      <c r="A300" s="1">
        <f>IF($A$7=0,1,0)*A301</f>
        <v>0</v>
      </c>
      <c r="B300" s="11" t="s">
        <v>267</v>
      </c>
      <c r="C300" s="6"/>
      <c r="D300" s="6"/>
      <c r="E300" s="6"/>
      <c r="F300" s="6"/>
      <c r="G300" s="6"/>
      <c r="H300" s="6"/>
      <c r="I300" s="6"/>
    </row>
    <row r="301" spans="1:11" hidden="1" x14ac:dyDescent="0.25">
      <c r="A301" s="1">
        <f>IF(B301&lt;&gt;"",1,0)</f>
        <v>0</v>
      </c>
      <c r="B301" s="43"/>
      <c r="C301" s="43"/>
      <c r="D301" s="43"/>
      <c r="E301" s="43"/>
      <c r="F301" s="43"/>
      <c r="G301" s="43"/>
      <c r="H301" s="13" t="s">
        <v>6</v>
      </c>
      <c r="I301" s="44"/>
      <c r="K301" s="15"/>
    </row>
    <row r="302" spans="1:11" hidden="1" x14ac:dyDescent="0.25">
      <c r="A302" s="1">
        <f>A301</f>
        <v>0</v>
      </c>
      <c r="B302" s="16" t="s">
        <v>7</v>
      </c>
      <c r="C302" s="16"/>
      <c r="D302" s="16"/>
      <c r="E302" s="16"/>
      <c r="F302" s="16"/>
      <c r="G302" s="16"/>
      <c r="H302" s="16"/>
      <c r="I302" s="16"/>
      <c r="K302" s="15"/>
    </row>
    <row r="303" spans="1:11" hidden="1" x14ac:dyDescent="0.25">
      <c r="A303" s="1">
        <f>A302</f>
        <v>0</v>
      </c>
      <c r="B303" s="5"/>
      <c r="C303" s="6"/>
      <c r="D303" s="6"/>
      <c r="E303" s="6"/>
      <c r="F303" s="6"/>
      <c r="G303" s="6"/>
      <c r="H303" s="6"/>
      <c r="I303" s="6"/>
      <c r="K303" s="15"/>
    </row>
    <row r="304" spans="1:11" ht="26.25" hidden="1" thickBot="1" x14ac:dyDescent="0.3">
      <c r="A304" s="1">
        <f t="shared" ref="A304:A329" si="9">A303</f>
        <v>0</v>
      </c>
      <c r="B304" s="34" t="s">
        <v>8</v>
      </c>
      <c r="C304" s="18" t="s">
        <v>9</v>
      </c>
      <c r="D304" s="19"/>
      <c r="E304" s="19"/>
      <c r="F304" s="20"/>
      <c r="G304" s="35" t="s">
        <v>10</v>
      </c>
      <c r="H304" s="35" t="s">
        <v>11</v>
      </c>
      <c r="I304" s="36" t="s">
        <v>12</v>
      </c>
      <c r="K304" s="15"/>
    </row>
    <row r="305" spans="1:10" hidden="1" x14ac:dyDescent="0.25">
      <c r="A305" s="1">
        <f t="shared" si="9"/>
        <v>0</v>
      </c>
      <c r="B305" s="23">
        <v>1</v>
      </c>
      <c r="C305" s="61"/>
      <c r="D305" s="61"/>
      <c r="E305" s="61"/>
      <c r="F305" s="61"/>
      <c r="G305" s="62"/>
      <c r="H305" s="63"/>
      <c r="I305" s="26"/>
    </row>
    <row r="306" spans="1:10" ht="15" hidden="1" customHeight="1" x14ac:dyDescent="0.25">
      <c r="A306" s="1">
        <f t="shared" si="9"/>
        <v>0</v>
      </c>
      <c r="B306" s="27">
        <v>2</v>
      </c>
      <c r="C306" s="37"/>
      <c r="D306" s="37"/>
      <c r="E306" s="37"/>
      <c r="F306" s="37"/>
      <c r="G306" s="38"/>
      <c r="H306" s="38"/>
      <c r="I306" s="30"/>
      <c r="J306" s="31"/>
    </row>
    <row r="307" spans="1:10" ht="15" hidden="1" customHeight="1" x14ac:dyDescent="0.25">
      <c r="A307" s="1">
        <f t="shared" si="9"/>
        <v>0</v>
      </c>
      <c r="B307" s="27">
        <v>3</v>
      </c>
      <c r="C307" s="37"/>
      <c r="D307" s="37"/>
      <c r="E307" s="37"/>
      <c r="F307" s="37"/>
      <c r="G307" s="38"/>
      <c r="H307" s="38"/>
      <c r="I307" s="30"/>
      <c r="J307" s="31"/>
    </row>
    <row r="308" spans="1:10" ht="15" hidden="1" customHeight="1" x14ac:dyDescent="0.25">
      <c r="A308" s="1">
        <f t="shared" si="9"/>
        <v>0</v>
      </c>
      <c r="B308" s="27">
        <v>4</v>
      </c>
      <c r="C308" s="37"/>
      <c r="D308" s="37"/>
      <c r="E308" s="37"/>
      <c r="F308" s="37"/>
      <c r="G308" s="38"/>
      <c r="H308" s="38"/>
      <c r="I308" s="30"/>
      <c r="J308" s="31"/>
    </row>
    <row r="309" spans="1:10" ht="15" hidden="1" customHeight="1" x14ac:dyDescent="0.25">
      <c r="A309" s="1">
        <f t="shared" si="9"/>
        <v>0</v>
      </c>
      <c r="B309" s="27">
        <v>5</v>
      </c>
      <c r="C309" s="37"/>
      <c r="D309" s="37"/>
      <c r="E309" s="37"/>
      <c r="F309" s="37"/>
      <c r="G309" s="38"/>
      <c r="H309" s="38"/>
      <c r="I309" s="30"/>
      <c r="J309" s="31"/>
    </row>
    <row r="310" spans="1:10" ht="15" hidden="1" customHeight="1" x14ac:dyDescent="0.25">
      <c r="A310" s="1">
        <f t="shared" si="9"/>
        <v>0</v>
      </c>
      <c r="B310" s="27">
        <v>6</v>
      </c>
      <c r="C310" s="37"/>
      <c r="D310" s="37"/>
      <c r="E310" s="37"/>
      <c r="F310" s="37"/>
      <c r="G310" s="38"/>
      <c r="H310" s="38"/>
      <c r="I310" s="30"/>
      <c r="J310" s="31"/>
    </row>
    <row r="311" spans="1:10" ht="15" hidden="1" customHeight="1" x14ac:dyDescent="0.25">
      <c r="A311" s="1">
        <f t="shared" si="9"/>
        <v>0</v>
      </c>
      <c r="B311" s="27">
        <v>7</v>
      </c>
      <c r="C311" s="37"/>
      <c r="D311" s="37"/>
      <c r="E311" s="37"/>
      <c r="F311" s="37"/>
      <c r="G311" s="38"/>
      <c r="H311" s="38"/>
      <c r="I311" s="30"/>
      <c r="J311" s="31"/>
    </row>
    <row r="312" spans="1:10" ht="15" hidden="1" customHeight="1" x14ac:dyDescent="0.25">
      <c r="A312" s="1">
        <f t="shared" si="9"/>
        <v>0</v>
      </c>
      <c r="B312" s="27">
        <v>8</v>
      </c>
      <c r="C312" s="37"/>
      <c r="D312" s="37"/>
      <c r="E312" s="37"/>
      <c r="F312" s="37"/>
      <c r="G312" s="38"/>
      <c r="H312" s="38"/>
      <c r="I312" s="30"/>
      <c r="J312" s="31"/>
    </row>
    <row r="313" spans="1:10" ht="15" hidden="1" customHeight="1" x14ac:dyDescent="0.25">
      <c r="A313" s="1">
        <f t="shared" si="9"/>
        <v>0</v>
      </c>
      <c r="B313" s="27">
        <v>9</v>
      </c>
      <c r="C313" s="37"/>
      <c r="D313" s="37"/>
      <c r="E313" s="37"/>
      <c r="F313" s="37"/>
      <c r="G313" s="38"/>
      <c r="H313" s="38"/>
      <c r="I313" s="30"/>
      <c r="J313" s="31"/>
    </row>
    <row r="314" spans="1:10" ht="15" hidden="1" customHeight="1" x14ac:dyDescent="0.25">
      <c r="A314" s="1">
        <f t="shared" si="9"/>
        <v>0</v>
      </c>
      <c r="B314" s="27">
        <v>10</v>
      </c>
      <c r="C314" s="37"/>
      <c r="D314" s="37"/>
      <c r="E314" s="37"/>
      <c r="F314" s="37"/>
      <c r="G314" s="38"/>
      <c r="H314" s="38"/>
      <c r="I314" s="30"/>
      <c r="J314" s="31"/>
    </row>
    <row r="315" spans="1:10" ht="15" hidden="1" customHeight="1" x14ac:dyDescent="0.25">
      <c r="A315" s="1">
        <f t="shared" si="9"/>
        <v>0</v>
      </c>
      <c r="B315" s="27">
        <v>11</v>
      </c>
      <c r="C315" s="37"/>
      <c r="D315" s="37"/>
      <c r="E315" s="37"/>
      <c r="F315" s="37"/>
      <c r="G315" s="38"/>
      <c r="H315" s="38"/>
      <c r="I315" s="30"/>
      <c r="J315" s="31"/>
    </row>
    <row r="316" spans="1:10" ht="15" hidden="1" customHeight="1" x14ac:dyDescent="0.25">
      <c r="A316" s="1">
        <f>A315</f>
        <v>0</v>
      </c>
      <c r="B316" s="27">
        <v>12</v>
      </c>
      <c r="C316" s="37"/>
      <c r="D316" s="37"/>
      <c r="E316" s="37"/>
      <c r="F316" s="37"/>
      <c r="G316" s="38"/>
      <c r="H316" s="38"/>
      <c r="I316" s="30"/>
      <c r="J316" s="31"/>
    </row>
    <row r="317" spans="1:10" ht="15" hidden="1" customHeight="1" x14ac:dyDescent="0.25">
      <c r="A317" s="1">
        <f t="shared" si="9"/>
        <v>0</v>
      </c>
      <c r="B317" s="27">
        <v>13</v>
      </c>
      <c r="C317" s="37"/>
      <c r="D317" s="37"/>
      <c r="E317" s="37"/>
      <c r="F317" s="37"/>
      <c r="G317" s="38"/>
      <c r="H317" s="38"/>
      <c r="I317" s="30"/>
      <c r="J317" s="31"/>
    </row>
    <row r="318" spans="1:10" ht="15" hidden="1" customHeight="1" x14ac:dyDescent="0.25">
      <c r="A318" s="1">
        <f t="shared" si="9"/>
        <v>0</v>
      </c>
      <c r="B318" s="27">
        <v>14</v>
      </c>
      <c r="C318" s="37"/>
      <c r="D318" s="37"/>
      <c r="E318" s="37"/>
      <c r="F318" s="37"/>
      <c r="G318" s="38"/>
      <c r="H318" s="38"/>
      <c r="I318" s="30"/>
      <c r="J318" s="31"/>
    </row>
    <row r="319" spans="1:10" ht="15" hidden="1" customHeight="1" x14ac:dyDescent="0.25">
      <c r="A319" s="1">
        <f t="shared" si="9"/>
        <v>0</v>
      </c>
      <c r="B319" s="27">
        <v>15</v>
      </c>
      <c r="C319" s="37"/>
      <c r="D319" s="37"/>
      <c r="E319" s="37"/>
      <c r="F319" s="37"/>
      <c r="G319" s="38"/>
      <c r="H319" s="38"/>
      <c r="I319" s="30"/>
    </row>
    <row r="320" spans="1:10" ht="15" hidden="1" customHeight="1" x14ac:dyDescent="0.25">
      <c r="A320" s="1">
        <f t="shared" si="9"/>
        <v>0</v>
      </c>
      <c r="B320" s="27">
        <v>16</v>
      </c>
      <c r="C320" s="37"/>
      <c r="D320" s="37"/>
      <c r="E320" s="37"/>
      <c r="F320" s="37"/>
      <c r="G320" s="38"/>
      <c r="H320" s="38"/>
      <c r="I320" s="30"/>
    </row>
    <row r="321" spans="1:9" ht="15" hidden="1" customHeight="1" x14ac:dyDescent="0.25">
      <c r="A321" s="1">
        <f t="shared" si="9"/>
        <v>0</v>
      </c>
      <c r="B321" s="27">
        <v>17</v>
      </c>
      <c r="C321" s="37"/>
      <c r="D321" s="37"/>
      <c r="E321" s="37"/>
      <c r="F321" s="37"/>
      <c r="G321" s="38"/>
      <c r="H321" s="38"/>
      <c r="I321" s="30"/>
    </row>
    <row r="322" spans="1:9" ht="15" hidden="1" customHeight="1" x14ac:dyDescent="0.25">
      <c r="A322" s="1">
        <f t="shared" si="9"/>
        <v>0</v>
      </c>
      <c r="B322" s="27">
        <v>18</v>
      </c>
      <c r="C322" s="37"/>
      <c r="D322" s="37"/>
      <c r="E322" s="37"/>
      <c r="F322" s="37"/>
      <c r="G322" s="38"/>
      <c r="H322" s="38"/>
      <c r="I322" s="30"/>
    </row>
    <row r="323" spans="1:9" ht="15" hidden="1" customHeight="1" x14ac:dyDescent="0.25">
      <c r="A323" s="1">
        <f t="shared" si="9"/>
        <v>0</v>
      </c>
      <c r="B323" s="27">
        <v>19</v>
      </c>
      <c r="C323" s="37"/>
      <c r="D323" s="37"/>
      <c r="E323" s="37"/>
      <c r="F323" s="37"/>
      <c r="G323" s="38"/>
      <c r="H323" s="38"/>
      <c r="I323" s="30"/>
    </row>
    <row r="324" spans="1:9" ht="15" hidden="1" customHeight="1" x14ac:dyDescent="0.25">
      <c r="A324" s="1">
        <f t="shared" si="9"/>
        <v>0</v>
      </c>
      <c r="B324" s="27">
        <v>20</v>
      </c>
      <c r="C324" s="37"/>
      <c r="D324" s="37"/>
      <c r="E324" s="37"/>
      <c r="F324" s="37"/>
      <c r="G324" s="38"/>
      <c r="H324" s="38"/>
      <c r="I324" s="30"/>
    </row>
    <row r="325" spans="1:9" ht="15" hidden="1" customHeight="1" x14ac:dyDescent="0.25">
      <c r="A325" s="1">
        <f t="shared" si="9"/>
        <v>0</v>
      </c>
      <c r="B325" s="27">
        <v>21</v>
      </c>
      <c r="C325" s="37"/>
      <c r="D325" s="37"/>
      <c r="E325" s="37"/>
      <c r="F325" s="37"/>
      <c r="G325" s="38"/>
      <c r="H325" s="38"/>
      <c r="I325" s="30"/>
    </row>
    <row r="326" spans="1:9" ht="15" hidden="1" customHeight="1" x14ac:dyDescent="0.25">
      <c r="A326" s="1">
        <f t="shared" si="9"/>
        <v>0</v>
      </c>
      <c r="B326" s="27">
        <v>22</v>
      </c>
      <c r="C326" s="37"/>
      <c r="D326" s="37"/>
      <c r="E326" s="37"/>
      <c r="F326" s="37"/>
      <c r="G326" s="38"/>
      <c r="H326" s="38"/>
      <c r="I326" s="30"/>
    </row>
    <row r="327" spans="1:9" ht="15" hidden="1" customHeight="1" x14ac:dyDescent="0.25">
      <c r="A327" s="1">
        <f t="shared" si="9"/>
        <v>0</v>
      </c>
      <c r="B327" s="27">
        <v>23</v>
      </c>
      <c r="C327" s="37"/>
      <c r="D327" s="37"/>
      <c r="E327" s="37"/>
      <c r="F327" s="37"/>
      <c r="G327" s="38"/>
      <c r="H327" s="38"/>
      <c r="I327" s="30"/>
    </row>
    <row r="328" spans="1:9" ht="15" hidden="1" customHeight="1" x14ac:dyDescent="0.25">
      <c r="A328" s="1">
        <f t="shared" si="9"/>
        <v>0</v>
      </c>
      <c r="B328" s="27">
        <v>24</v>
      </c>
      <c r="C328" s="37"/>
      <c r="D328" s="37"/>
      <c r="E328" s="37"/>
      <c r="F328" s="37"/>
      <c r="G328" s="38"/>
      <c r="H328" s="38"/>
      <c r="I328" s="30"/>
    </row>
    <row r="329" spans="1:9" ht="15.75" hidden="1" thickBot="1" x14ac:dyDescent="0.3">
      <c r="A329" s="1">
        <f t="shared" si="9"/>
        <v>0</v>
      </c>
      <c r="B329" s="57">
        <v>25</v>
      </c>
      <c r="C329" s="58"/>
      <c r="D329" s="58"/>
      <c r="E329" s="58"/>
      <c r="F329" s="58"/>
      <c r="G329" s="59"/>
      <c r="H329" s="59"/>
      <c r="I329" s="60"/>
    </row>
    <row r="330" spans="1:9" x14ac:dyDescent="0.25">
      <c r="A330" s="1">
        <f>A331</f>
        <v>1</v>
      </c>
      <c r="B330" s="5"/>
      <c r="C330" s="6"/>
      <c r="D330" s="6"/>
      <c r="E330" s="6"/>
      <c r="F330" s="6"/>
      <c r="G330" s="6"/>
      <c r="H330" s="6"/>
      <c r="I330" s="6"/>
    </row>
    <row r="331" spans="1:9" ht="15.75" thickBot="1" x14ac:dyDescent="0.3">
      <c r="A331" s="1">
        <f>A332</f>
        <v>1</v>
      </c>
      <c r="B331" s="5"/>
      <c r="C331" s="6"/>
      <c r="D331" s="6"/>
      <c r="E331" s="6"/>
      <c r="F331" s="6"/>
      <c r="G331" s="6"/>
      <c r="H331" s="6"/>
      <c r="I331" s="6"/>
    </row>
    <row r="332" spans="1:9" s="2" customFormat="1" ht="15.75" thickBot="1" x14ac:dyDescent="0.3">
      <c r="A332" s="2">
        <f>IF(A7=1,0,1)</f>
        <v>1</v>
      </c>
      <c r="B332" s="64" t="s">
        <v>268</v>
      </c>
      <c r="C332" s="65"/>
      <c r="D332" s="65"/>
      <c r="E332" s="66"/>
      <c r="F332" s="64" t="s">
        <v>269</v>
      </c>
      <c r="G332" s="65"/>
      <c r="H332" s="65"/>
      <c r="I332" s="66"/>
    </row>
    <row r="333" spans="1:9" s="2" customFormat="1" x14ac:dyDescent="0.25">
      <c r="A333" s="2">
        <f>A332</f>
        <v>1</v>
      </c>
      <c r="B333" s="67" t="s">
        <v>270</v>
      </c>
      <c r="C333" s="68"/>
      <c r="D333" s="68"/>
      <c r="E333" s="69"/>
      <c r="F333" s="70" t="s">
        <v>271</v>
      </c>
      <c r="G333" s="71"/>
      <c r="H333" s="71"/>
      <c r="I333" s="72"/>
    </row>
    <row r="334" spans="1:9" s="2" customFormat="1" x14ac:dyDescent="0.25">
      <c r="A334" s="2">
        <f>A333</f>
        <v>1</v>
      </c>
      <c r="B334" s="70"/>
      <c r="C334" s="71"/>
      <c r="D334" s="71"/>
      <c r="E334" s="72"/>
      <c r="F334" s="70"/>
      <c r="G334" s="71"/>
      <c r="H334" s="71"/>
      <c r="I334" s="72"/>
    </row>
    <row r="335" spans="1:9" s="2" customFormat="1" x14ac:dyDescent="0.25">
      <c r="A335" s="2">
        <f>A334</f>
        <v>1</v>
      </c>
      <c r="B335" s="70"/>
      <c r="C335" s="71"/>
      <c r="D335" s="71"/>
      <c r="E335" s="72"/>
      <c r="F335" s="70"/>
      <c r="G335" s="71"/>
      <c r="H335" s="71"/>
      <c r="I335" s="72"/>
    </row>
    <row r="336" spans="1:9" s="2" customFormat="1" ht="15.75" thickBot="1" x14ac:dyDescent="0.3">
      <c r="A336" s="2">
        <f>A335</f>
        <v>1</v>
      </c>
      <c r="B336" s="73"/>
      <c r="C336" s="74"/>
      <c r="D336" s="74"/>
      <c r="E336" s="75"/>
      <c r="F336" s="73"/>
      <c r="G336" s="74"/>
      <c r="H336" s="74"/>
      <c r="I336" s="75"/>
    </row>
    <row r="337" spans="1:9" s="2" customFormat="1" x14ac:dyDescent="0.25">
      <c r="A337" s="2">
        <f>A336</f>
        <v>1</v>
      </c>
      <c r="B337" s="76"/>
      <c r="C337" s="77"/>
      <c r="D337" s="77"/>
      <c r="E337" s="77"/>
      <c r="F337" s="77"/>
      <c r="G337" s="77"/>
      <c r="H337" s="77"/>
      <c r="I337" s="78"/>
    </row>
  </sheetData>
  <sheetProtection algorithmName="SHA-512" hashValue="cShpGVyp/zp0UMh6SAbTrBMCeFpDsfv0F6LdOfZvnJOAR/Up6BbzfxnbcKXZzlcd0fTbXnE1fAE5EplwnQv/gw==" saltValue="VMAcROadE0MjW//lvQCxnw==" spinCount="100000" sheet="1" objects="1" scenarios="1" selectLockedCells="1"/>
  <autoFilter ref="A1:A337">
    <filterColumn colId="0">
      <filters>
        <filter val="1"/>
      </filters>
    </filterColumn>
  </autoFilter>
  <mergeCells count="287">
    <mergeCell ref="C329:F329"/>
    <mergeCell ref="B332:E332"/>
    <mergeCell ref="F332:I332"/>
    <mergeCell ref="B333:E336"/>
    <mergeCell ref="F333:I336"/>
    <mergeCell ref="C323:F323"/>
    <mergeCell ref="C324:F324"/>
    <mergeCell ref="C325:F325"/>
    <mergeCell ref="C326:F326"/>
    <mergeCell ref="C327:F327"/>
    <mergeCell ref="C328:F328"/>
    <mergeCell ref="C317:F317"/>
    <mergeCell ref="C318:F318"/>
    <mergeCell ref="C319:F319"/>
    <mergeCell ref="C320:F320"/>
    <mergeCell ref="C321:F321"/>
    <mergeCell ref="C322:F322"/>
    <mergeCell ref="C311:F311"/>
    <mergeCell ref="C312:F312"/>
    <mergeCell ref="C313:F313"/>
    <mergeCell ref="C314:F314"/>
    <mergeCell ref="C315:F315"/>
    <mergeCell ref="C316:F316"/>
    <mergeCell ref="C305:F305"/>
    <mergeCell ref="C306:F306"/>
    <mergeCell ref="C307:F307"/>
    <mergeCell ref="C308:F308"/>
    <mergeCell ref="C309:F309"/>
    <mergeCell ref="C310:F310"/>
    <mergeCell ref="C295:F295"/>
    <mergeCell ref="C296:F296"/>
    <mergeCell ref="C297:F297"/>
    <mergeCell ref="B301:G301"/>
    <mergeCell ref="B302:I302"/>
    <mergeCell ref="C304:F304"/>
    <mergeCell ref="C289:F289"/>
    <mergeCell ref="C290:F290"/>
    <mergeCell ref="C291:F291"/>
    <mergeCell ref="C292:F292"/>
    <mergeCell ref="C293:F293"/>
    <mergeCell ref="C294:F294"/>
    <mergeCell ref="C283:F283"/>
    <mergeCell ref="C284:F284"/>
    <mergeCell ref="C285:F285"/>
    <mergeCell ref="C286:F286"/>
    <mergeCell ref="C287:F287"/>
    <mergeCell ref="C288:F288"/>
    <mergeCell ref="C277:F277"/>
    <mergeCell ref="C278:F278"/>
    <mergeCell ref="C279:F279"/>
    <mergeCell ref="C280:F280"/>
    <mergeCell ref="C281:F281"/>
    <mergeCell ref="C282:F282"/>
    <mergeCell ref="C271:F271"/>
    <mergeCell ref="C272:F272"/>
    <mergeCell ref="C273:F273"/>
    <mergeCell ref="C274:F274"/>
    <mergeCell ref="C275:F275"/>
    <mergeCell ref="C276:F276"/>
    <mergeCell ref="C265:F265"/>
    <mergeCell ref="C266:F266"/>
    <mergeCell ref="C267:F267"/>
    <mergeCell ref="C268:F268"/>
    <mergeCell ref="C269:F269"/>
    <mergeCell ref="C270:F270"/>
    <mergeCell ref="C259:F259"/>
    <mergeCell ref="C260:F260"/>
    <mergeCell ref="C261:F261"/>
    <mergeCell ref="C262:F262"/>
    <mergeCell ref="C263:F263"/>
    <mergeCell ref="C264:F264"/>
    <mergeCell ref="C253:F253"/>
    <mergeCell ref="C254:F254"/>
    <mergeCell ref="C255:F255"/>
    <mergeCell ref="C256:F256"/>
    <mergeCell ref="C257:F257"/>
    <mergeCell ref="C258:F258"/>
    <mergeCell ref="C247:F247"/>
    <mergeCell ref="C248:F248"/>
    <mergeCell ref="C249:F249"/>
    <mergeCell ref="C250:F250"/>
    <mergeCell ref="C251:F251"/>
    <mergeCell ref="C252:F252"/>
    <mergeCell ref="C237:F237"/>
    <mergeCell ref="B241:G241"/>
    <mergeCell ref="B242:I242"/>
    <mergeCell ref="C244:F244"/>
    <mergeCell ref="C245:F245"/>
    <mergeCell ref="C246:F246"/>
    <mergeCell ref="C231:F231"/>
    <mergeCell ref="C232:F232"/>
    <mergeCell ref="C233:F233"/>
    <mergeCell ref="C234:F234"/>
    <mergeCell ref="C235:F235"/>
    <mergeCell ref="C236:F236"/>
    <mergeCell ref="C225:F225"/>
    <mergeCell ref="C226:F226"/>
    <mergeCell ref="C227:F227"/>
    <mergeCell ref="C228:F228"/>
    <mergeCell ref="C229:F229"/>
    <mergeCell ref="C230:F230"/>
    <mergeCell ref="C219:F219"/>
    <mergeCell ref="C220:F220"/>
    <mergeCell ref="C221:F221"/>
    <mergeCell ref="C222:F222"/>
    <mergeCell ref="C223:F223"/>
    <mergeCell ref="C224:F224"/>
    <mergeCell ref="C213:F213"/>
    <mergeCell ref="C214:F214"/>
    <mergeCell ref="C215:F215"/>
    <mergeCell ref="C216:F216"/>
    <mergeCell ref="C217:F217"/>
    <mergeCell ref="C218:F218"/>
    <mergeCell ref="C203:F203"/>
    <mergeCell ref="C204:F204"/>
    <mergeCell ref="C205:F205"/>
    <mergeCell ref="B209:G209"/>
    <mergeCell ref="B210:I210"/>
    <mergeCell ref="C212:F212"/>
    <mergeCell ref="C193:F193"/>
    <mergeCell ref="C194:F194"/>
    <mergeCell ref="B198:G198"/>
    <mergeCell ref="B199:I199"/>
    <mergeCell ref="C201:F201"/>
    <mergeCell ref="C202:F202"/>
    <mergeCell ref="B186:I186"/>
    <mergeCell ref="C188:F188"/>
    <mergeCell ref="C189:F189"/>
    <mergeCell ref="C190:F190"/>
    <mergeCell ref="C191:F191"/>
    <mergeCell ref="C192:F192"/>
    <mergeCell ref="C176:F176"/>
    <mergeCell ref="C177:F177"/>
    <mergeCell ref="C178:H179"/>
    <mergeCell ref="C180:F180"/>
    <mergeCell ref="C181:H181"/>
    <mergeCell ref="B185:G185"/>
    <mergeCell ref="C170:F170"/>
    <mergeCell ref="C171:F171"/>
    <mergeCell ref="C172:F172"/>
    <mergeCell ref="C173:F173"/>
    <mergeCell ref="C174:F174"/>
    <mergeCell ref="C175:F175"/>
    <mergeCell ref="C164:F164"/>
    <mergeCell ref="C165:F165"/>
    <mergeCell ref="C166:F166"/>
    <mergeCell ref="C167:F167"/>
    <mergeCell ref="C168:F168"/>
    <mergeCell ref="C169:F169"/>
    <mergeCell ref="C154:F154"/>
    <mergeCell ref="C155:F155"/>
    <mergeCell ref="C156:F156"/>
    <mergeCell ref="B160:G160"/>
    <mergeCell ref="B161:I161"/>
    <mergeCell ref="C163:F163"/>
    <mergeCell ref="B147:G147"/>
    <mergeCell ref="B148:I148"/>
    <mergeCell ref="C150:F150"/>
    <mergeCell ref="C151:F151"/>
    <mergeCell ref="C152:F152"/>
    <mergeCell ref="C153:F153"/>
    <mergeCell ref="C138:F138"/>
    <mergeCell ref="C139:F139"/>
    <mergeCell ref="C140:F140"/>
    <mergeCell ref="C141:F141"/>
    <mergeCell ref="C142:F142"/>
    <mergeCell ref="C143:F143"/>
    <mergeCell ref="C128:F128"/>
    <mergeCell ref="C129:F129"/>
    <mergeCell ref="B133:G133"/>
    <mergeCell ref="B134:I134"/>
    <mergeCell ref="C136:F136"/>
    <mergeCell ref="C137:F137"/>
    <mergeCell ref="C122:F122"/>
    <mergeCell ref="C123:F123"/>
    <mergeCell ref="C124:F124"/>
    <mergeCell ref="C125:F125"/>
    <mergeCell ref="C126:F126"/>
    <mergeCell ref="C127:F127"/>
    <mergeCell ref="C116:F116"/>
    <mergeCell ref="C117:F117"/>
    <mergeCell ref="C118:F118"/>
    <mergeCell ref="C119:F119"/>
    <mergeCell ref="C120:F120"/>
    <mergeCell ref="C121:F121"/>
    <mergeCell ref="C110:F110"/>
    <mergeCell ref="C111:F111"/>
    <mergeCell ref="C112:F112"/>
    <mergeCell ref="C113:F113"/>
    <mergeCell ref="C114:F114"/>
    <mergeCell ref="C115:F115"/>
    <mergeCell ref="C104:F104"/>
    <mergeCell ref="C105:F105"/>
    <mergeCell ref="C106:F106"/>
    <mergeCell ref="C107:F107"/>
    <mergeCell ref="C108:F108"/>
    <mergeCell ref="C109:F109"/>
    <mergeCell ref="C98:F98"/>
    <mergeCell ref="C99:F99"/>
    <mergeCell ref="C100:F100"/>
    <mergeCell ref="C101:F101"/>
    <mergeCell ref="C102:F102"/>
    <mergeCell ref="C103:F103"/>
    <mergeCell ref="C92:F92"/>
    <mergeCell ref="C93:F93"/>
    <mergeCell ref="C94:F94"/>
    <mergeCell ref="C95:F95"/>
    <mergeCell ref="C96:F96"/>
    <mergeCell ref="C97:F97"/>
    <mergeCell ref="C86:F86"/>
    <mergeCell ref="C87:F87"/>
    <mergeCell ref="C88:F88"/>
    <mergeCell ref="C89:F89"/>
    <mergeCell ref="C90:F90"/>
    <mergeCell ref="C91:F91"/>
    <mergeCell ref="C80:F80"/>
    <mergeCell ref="C81:F81"/>
    <mergeCell ref="C82:F82"/>
    <mergeCell ref="C83:F83"/>
    <mergeCell ref="C84:F84"/>
    <mergeCell ref="C85:F85"/>
    <mergeCell ref="B73:G73"/>
    <mergeCell ref="B74:I74"/>
    <mergeCell ref="C76:F76"/>
    <mergeCell ref="C77:F77"/>
    <mergeCell ref="C78:F78"/>
    <mergeCell ref="C79:F79"/>
    <mergeCell ref="C64:F64"/>
    <mergeCell ref="C65:F65"/>
    <mergeCell ref="C66:F66"/>
    <mergeCell ref="C67:F67"/>
    <mergeCell ref="C68:F68"/>
    <mergeCell ref="C69:F69"/>
    <mergeCell ref="C58:F58"/>
    <mergeCell ref="C59:F59"/>
    <mergeCell ref="C60:F60"/>
    <mergeCell ref="C61:F61"/>
    <mergeCell ref="C62:F62"/>
    <mergeCell ref="C63:F63"/>
    <mergeCell ref="C52:F52"/>
    <mergeCell ref="C53:F53"/>
    <mergeCell ref="C54:F54"/>
    <mergeCell ref="C55:F55"/>
    <mergeCell ref="C56:F56"/>
    <mergeCell ref="C57:F57"/>
    <mergeCell ref="C46:F46"/>
    <mergeCell ref="C47:F47"/>
    <mergeCell ref="C48:F48"/>
    <mergeCell ref="C49:F49"/>
    <mergeCell ref="C50:F50"/>
    <mergeCell ref="C51:F51"/>
    <mergeCell ref="C40:F40"/>
    <mergeCell ref="C41:F41"/>
    <mergeCell ref="C42:F42"/>
    <mergeCell ref="C43:F43"/>
    <mergeCell ref="C44:F44"/>
    <mergeCell ref="C45:F45"/>
    <mergeCell ref="C34:F34"/>
    <mergeCell ref="C35:F35"/>
    <mergeCell ref="C36:F36"/>
    <mergeCell ref="C37:F37"/>
    <mergeCell ref="C38:F38"/>
    <mergeCell ref="C39:F39"/>
    <mergeCell ref="C28:F28"/>
    <mergeCell ref="C29:F29"/>
    <mergeCell ref="C30:F30"/>
    <mergeCell ref="C31:F31"/>
    <mergeCell ref="C32:F32"/>
    <mergeCell ref="C33:F33"/>
    <mergeCell ref="C22:F22"/>
    <mergeCell ref="C23:F23"/>
    <mergeCell ref="C24:F24"/>
    <mergeCell ref="C25:F25"/>
    <mergeCell ref="C26:F26"/>
    <mergeCell ref="C27:F27"/>
    <mergeCell ref="C16:F16"/>
    <mergeCell ref="C17:F17"/>
    <mergeCell ref="C18:F18"/>
    <mergeCell ref="C19:F19"/>
    <mergeCell ref="C20:F20"/>
    <mergeCell ref="C21:F21"/>
    <mergeCell ref="B4:I4"/>
    <mergeCell ref="B5:I5"/>
    <mergeCell ref="B7:I7"/>
    <mergeCell ref="B9:I10"/>
    <mergeCell ref="B13:G13"/>
    <mergeCell ref="B14:I14"/>
  </mergeCells>
  <conditionalFormatting sqref="I13 I73 I133 I147 I160 I185 I198 I209 I241 I301 B13 C17:E17 G17:H69 C246:E297 G245:H297">
    <cfRule type="containsBlanks" dxfId="35" priority="36">
      <formula>LEN(TRIM(B13))=0</formula>
    </cfRule>
  </conditionalFormatting>
  <conditionalFormatting sqref="C18:E69">
    <cfRule type="containsBlanks" dxfId="34" priority="35">
      <formula>LEN(TRIM(C18))=0</formula>
    </cfRule>
  </conditionalFormatting>
  <conditionalFormatting sqref="B73">
    <cfRule type="containsBlanks" dxfId="33" priority="34">
      <formula>LEN(TRIM(B73))=0</formula>
    </cfRule>
  </conditionalFormatting>
  <conditionalFormatting sqref="B133">
    <cfRule type="containsBlanks" dxfId="32" priority="33">
      <formula>LEN(TRIM(B133))=0</formula>
    </cfRule>
  </conditionalFormatting>
  <conditionalFormatting sqref="B147">
    <cfRule type="containsBlanks" dxfId="31" priority="32">
      <formula>LEN(TRIM(B147))=0</formula>
    </cfRule>
  </conditionalFormatting>
  <conditionalFormatting sqref="B160">
    <cfRule type="containsBlanks" dxfId="30" priority="31">
      <formula>LEN(TRIM(B160))=0</formula>
    </cfRule>
  </conditionalFormatting>
  <conditionalFormatting sqref="B185">
    <cfRule type="containsBlanks" dxfId="29" priority="30">
      <formula>LEN(TRIM(B185))=0</formula>
    </cfRule>
  </conditionalFormatting>
  <conditionalFormatting sqref="B198">
    <cfRule type="containsBlanks" dxfId="28" priority="29">
      <formula>LEN(TRIM(B198))=0</formula>
    </cfRule>
  </conditionalFormatting>
  <conditionalFormatting sqref="B209">
    <cfRule type="containsBlanks" dxfId="27" priority="28">
      <formula>LEN(TRIM(B209))=0</formula>
    </cfRule>
  </conditionalFormatting>
  <conditionalFormatting sqref="B241">
    <cfRule type="containsBlanks" dxfId="26" priority="27">
      <formula>LEN(TRIM(B241))=0</formula>
    </cfRule>
  </conditionalFormatting>
  <conditionalFormatting sqref="B301">
    <cfRule type="containsBlanks" dxfId="25" priority="26">
      <formula>LEN(TRIM(B301))=0</formula>
    </cfRule>
  </conditionalFormatting>
  <conditionalFormatting sqref="C77:E77 G77:H129">
    <cfRule type="containsBlanks" dxfId="24" priority="25">
      <formula>LEN(TRIM(C77))=0</formula>
    </cfRule>
  </conditionalFormatting>
  <conditionalFormatting sqref="C78:E129">
    <cfRule type="containsBlanks" dxfId="23" priority="24">
      <formula>LEN(TRIM(C78))=0</formula>
    </cfRule>
  </conditionalFormatting>
  <conditionalFormatting sqref="C137:E137 G137:H143">
    <cfRule type="containsBlanks" dxfId="22" priority="23">
      <formula>LEN(TRIM(C137))=0</formula>
    </cfRule>
  </conditionalFormatting>
  <conditionalFormatting sqref="C138:E143">
    <cfRule type="containsBlanks" dxfId="21" priority="22">
      <formula>LEN(TRIM(C138))=0</formula>
    </cfRule>
  </conditionalFormatting>
  <conditionalFormatting sqref="C151:E151 G151:H156">
    <cfRule type="containsBlanks" dxfId="20" priority="21">
      <formula>LEN(TRIM(C151))=0</formula>
    </cfRule>
  </conditionalFormatting>
  <conditionalFormatting sqref="C152:E156">
    <cfRule type="containsBlanks" dxfId="19" priority="20">
      <formula>LEN(TRIM(C152))=0</formula>
    </cfRule>
  </conditionalFormatting>
  <conditionalFormatting sqref="C164:E164 G164:H166 G168:H172 G177:H177 G180:H180">
    <cfRule type="containsBlanks" dxfId="18" priority="19">
      <formula>LEN(TRIM(C164))=0</formula>
    </cfRule>
  </conditionalFormatting>
  <conditionalFormatting sqref="C165:E166 C168:E172 C180:E180 C178 C181 C174:E177">
    <cfRule type="containsBlanks" dxfId="17" priority="18">
      <formula>LEN(TRIM(C165))=0</formula>
    </cfRule>
  </conditionalFormatting>
  <conditionalFormatting sqref="C189:E189 G189:H189 G192:H194">
    <cfRule type="containsBlanks" dxfId="16" priority="17">
      <formula>LEN(TRIM(C189))=0</formula>
    </cfRule>
  </conditionalFormatting>
  <conditionalFormatting sqref="C192:E194">
    <cfRule type="containsBlanks" dxfId="15" priority="16">
      <formula>LEN(TRIM(C192))=0</formula>
    </cfRule>
  </conditionalFormatting>
  <conditionalFormatting sqref="C202:E202 G202:H205">
    <cfRule type="containsBlanks" dxfId="14" priority="15">
      <formula>LEN(TRIM(C202))=0</formula>
    </cfRule>
  </conditionalFormatting>
  <conditionalFormatting sqref="C203:E205">
    <cfRule type="containsBlanks" dxfId="13" priority="14">
      <formula>LEN(TRIM(C203))=0</formula>
    </cfRule>
  </conditionalFormatting>
  <conditionalFormatting sqref="C213:E213 G213:H237">
    <cfRule type="containsBlanks" dxfId="12" priority="13">
      <formula>LEN(TRIM(C213))=0</formula>
    </cfRule>
  </conditionalFormatting>
  <conditionalFormatting sqref="C214:E237">
    <cfRule type="containsBlanks" dxfId="11" priority="12">
      <formula>LEN(TRIM(C214))=0</formula>
    </cfRule>
  </conditionalFormatting>
  <conditionalFormatting sqref="C245:E245">
    <cfRule type="containsBlanks" dxfId="10" priority="11">
      <formula>LEN(TRIM(C245))=0</formula>
    </cfRule>
  </conditionalFormatting>
  <conditionalFormatting sqref="C305:E305 G305:H329">
    <cfRule type="containsBlanks" dxfId="9" priority="10">
      <formula>LEN(TRIM(C305))=0</formula>
    </cfRule>
  </conditionalFormatting>
  <conditionalFormatting sqref="C306:E329">
    <cfRule type="containsBlanks" dxfId="8" priority="9">
      <formula>LEN(TRIM(C306))=0</formula>
    </cfRule>
  </conditionalFormatting>
  <conditionalFormatting sqref="G167:H167">
    <cfRule type="containsBlanks" dxfId="7" priority="8">
      <formula>LEN(TRIM(G167))=0</formula>
    </cfRule>
  </conditionalFormatting>
  <conditionalFormatting sqref="C167:E167">
    <cfRule type="containsBlanks" dxfId="6" priority="7">
      <formula>LEN(TRIM(C167))=0</formula>
    </cfRule>
  </conditionalFormatting>
  <conditionalFormatting sqref="G173:H176">
    <cfRule type="containsBlanks" dxfId="5" priority="6">
      <formula>LEN(TRIM(G173))=0</formula>
    </cfRule>
  </conditionalFormatting>
  <conditionalFormatting sqref="C173:E173">
    <cfRule type="containsBlanks" dxfId="4" priority="5">
      <formula>LEN(TRIM(C173))=0</formula>
    </cfRule>
  </conditionalFormatting>
  <conditionalFormatting sqref="G190:H190">
    <cfRule type="containsBlanks" dxfId="3" priority="4">
      <formula>LEN(TRIM(G190))=0</formula>
    </cfRule>
  </conditionalFormatting>
  <conditionalFormatting sqref="C190:E190">
    <cfRule type="containsBlanks" dxfId="2" priority="3">
      <formula>LEN(TRIM(C190))=0</formula>
    </cfRule>
  </conditionalFormatting>
  <conditionalFormatting sqref="G191:H191">
    <cfRule type="containsBlanks" dxfId="1" priority="2">
      <formula>LEN(TRIM(G191))=0</formula>
    </cfRule>
  </conditionalFormatting>
  <conditionalFormatting sqref="C191:E191">
    <cfRule type="containsBlanks" dxfId="0" priority="1">
      <formula>LEN(TRIM(C191))=0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Height="1000" orientation="portrait" verticalDpi="360" r:id="rId1"/>
  <rowBreaks count="1" manualBreakCount="1">
    <brk id="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Zmluva – Príloha č. 1</vt:lpstr>
      <vt:lpstr>'Zmluva – 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2016-10-04T13:33:40Z</dcterms:created>
  <dcterms:modified xsi:type="dcterms:W3CDTF">2016-10-04T13:34:07Z</dcterms:modified>
</cp:coreProperties>
</file>